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autoCompressPictures="0" defaultThemeVersion="124226"/>
  <mc:AlternateContent xmlns:mc="http://schemas.openxmlformats.org/markup-compatibility/2006">
    <mc:Choice Requires="x15">
      <x15ac:absPath xmlns:x15ac="http://schemas.microsoft.com/office/spreadsheetml/2010/11/ac" url="X:\ufficio ragioneria\Documenti\PERSONALE\FES\FES 2020\"/>
    </mc:Choice>
  </mc:AlternateContent>
  <xr:revisionPtr revIDLastSave="0" documentId="13_ncr:1_{5D89208A-3380-47A4-8547-F295062B90EB}" xr6:coauthVersionLast="45" xr6:coauthVersionMax="45" xr10:uidLastSave="{00000000-0000-0000-0000-000000000000}"/>
  <bookViews>
    <workbookView xWindow="0" yWindow="0" windowWidth="23040" windowHeight="12360" activeTab="4" xr2:uid="{00000000-000D-0000-FFFF-FFFF00000000}"/>
  </bookViews>
  <sheets>
    <sheet name="Schema Generale" sheetId="45" r:id="rId1"/>
    <sheet name="Organizzazione" sheetId="46" r:id="rId2"/>
    <sheet name="Caratteristiche" sheetId="47" r:id="rId3"/>
    <sheet name="Economico Patrimoniale" sheetId="48" r:id="rId4"/>
    <sheet name="ELENCO OBIETTIVI GESTIONALI" sheetId="44" r:id="rId5"/>
  </sheets>
  <externalReferences>
    <externalReference r:id="rId6"/>
  </externalReferences>
  <definedNames>
    <definedName name="_FilterDatabase" localSheetId="4" hidden="1">'ELENCO OBIETTIVI GESTIONALI'!$A$9:$AG$13</definedName>
    <definedName name="_xlnm._FilterDatabase" localSheetId="0" hidden="1">'Schema Generale'!#REF!</definedName>
    <definedName name="adinolfi">#REF!</definedName>
    <definedName name="annoscia">#REF!</definedName>
    <definedName name="area">[1]db1!$B$2:$B$20</definedName>
    <definedName name="_xlnm.Print_Area" localSheetId="2">Caratteristiche!$A$2:$N$44</definedName>
    <definedName name="_xlnm.Print_Area" localSheetId="3">'Economico Patrimoniale'!$A$1:$L$105</definedName>
    <definedName name="_xlnm.Print_Area" localSheetId="1">Organizzazione!$A$1:$L$64</definedName>
    <definedName name="_xlnm.Print_Area" localSheetId="0">'Schema Generale'!$A$1:$G$54</definedName>
    <definedName name="AS">#REF!</definedName>
    <definedName name="cronoprogramma">[1]db1!$K$1</definedName>
    <definedName name="nome">[1]db1!$C$2:$C$20</definedName>
    <definedName name="Payment_Needed">"Pagamento richiesto"</definedName>
    <definedName name="Print_Area" localSheetId="4">'ELENCO OBIETTIVI GESTIONALI'!$B$1:$X$13</definedName>
    <definedName name="Print_Titles" localSheetId="4">'ELENCO OBIETTIVI GESTIONALI'!$1:$9</definedName>
    <definedName name="Reimbursement">"Rimborso"</definedName>
    <definedName name="tipo">[1]db1!$E$2:$E$4</definedName>
  </definedNames>
  <calcPr calcId="191029"/>
  <customWorkbookViews>
    <customWorkbookView name="QUIRICO - Visualizzazione personale" guid="{FD66CCA4-E734-40F6-A42D-704ADC03C8FF}" mergeInterval="0" personalView="1" maximized="1" windowWidth="1436" windowHeight="746" activeSheetId="5"/>
    <customWorkbookView name="CAPPA - Visualizzazione personale" guid="{16B7DE21-A045-4CA8-8E8A-B264E96AA2CC}" mergeInterval="0" personalView="1" maximized="1" xWindow="1" yWindow="1" windowWidth="1436" windowHeight="670" activeSheetId="5"/>
    <customWorkbookView name="TRAPANESE - Visualizzazione personale" guid="{0CDFE071-D2BF-4AC9-96FE-3C7CC2EB89D1}" mergeInterval="0" personalView="1" maximized="1" xWindow="1" yWindow="1" windowWidth="1436" windowHeight="670" activeSheetId="5"/>
    <customWorkbookView name="Gabriella - Visualizzazione personale" guid="{5274FD7E-76C2-47C3-8C9C-C2C181076605}" mergeInterval="0" personalView="1" maximized="1" windowWidth="1436" windowHeight="720"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3" i="48" l="1"/>
  <c r="I103" i="48"/>
  <c r="G103" i="48"/>
  <c r="E103" i="48"/>
  <c r="K100" i="48"/>
  <c r="I100" i="48"/>
  <c r="G100" i="48"/>
  <c r="E100" i="48"/>
  <c r="K93" i="48"/>
  <c r="I93" i="48"/>
  <c r="G93" i="48"/>
  <c r="E93" i="48"/>
  <c r="K89" i="48"/>
  <c r="I89" i="48"/>
  <c r="G89" i="48"/>
  <c r="E89" i="48"/>
  <c r="K86" i="48"/>
  <c r="I86" i="48"/>
  <c r="G86" i="48"/>
  <c r="E86" i="48"/>
  <c r="K83" i="48"/>
  <c r="I83" i="48"/>
  <c r="G83" i="48"/>
  <c r="E83" i="48"/>
  <c r="K80" i="48"/>
  <c r="I80" i="48"/>
  <c r="G80" i="48"/>
  <c r="E80" i="48"/>
  <c r="K79" i="48"/>
  <c r="I79" i="48"/>
  <c r="G79" i="48"/>
  <c r="E79" i="48"/>
  <c r="K75" i="48"/>
  <c r="I75" i="48"/>
  <c r="G75" i="48"/>
  <c r="E75" i="48"/>
  <c r="K72" i="48"/>
  <c r="I72" i="48"/>
  <c r="G72" i="48"/>
  <c r="E72" i="48"/>
  <c r="K69" i="48"/>
  <c r="I69" i="48"/>
  <c r="G69" i="48"/>
  <c r="E69" i="48"/>
  <c r="K68" i="48"/>
  <c r="I68" i="48"/>
  <c r="G68" i="48"/>
  <c r="E68" i="48"/>
  <c r="K64" i="48"/>
  <c r="I64" i="48"/>
  <c r="G64" i="48"/>
  <c r="E64" i="48"/>
  <c r="K61" i="48"/>
  <c r="I61" i="48"/>
  <c r="G61" i="48"/>
  <c r="E61" i="48"/>
  <c r="K58" i="48"/>
  <c r="I58" i="48"/>
  <c r="G58" i="48"/>
  <c r="E58" i="48"/>
  <c r="K57" i="48"/>
  <c r="I57" i="48"/>
  <c r="G57" i="48"/>
  <c r="E57" i="48"/>
  <c r="K48" i="48"/>
  <c r="I48" i="48"/>
  <c r="G48" i="48"/>
  <c r="E48" i="48"/>
  <c r="L45" i="48"/>
  <c r="K45" i="48"/>
  <c r="K97" i="48" s="1"/>
  <c r="J45" i="48"/>
  <c r="I45" i="48"/>
  <c r="I97" i="48" s="1"/>
  <c r="H45" i="48"/>
  <c r="G45" i="48"/>
  <c r="G97" i="48" s="1"/>
  <c r="F45" i="48"/>
  <c r="E45" i="48"/>
  <c r="E97" i="48" s="1"/>
  <c r="K37" i="48"/>
  <c r="I37" i="48"/>
  <c r="G37" i="48"/>
  <c r="E37" i="48"/>
  <c r="L36" i="48"/>
  <c r="K36" i="48"/>
  <c r="K94" i="48" s="1"/>
  <c r="J36" i="48"/>
  <c r="I36" i="48"/>
  <c r="I94" i="48" s="1"/>
  <c r="H36" i="48"/>
  <c r="G36" i="48"/>
  <c r="G94" i="48" s="1"/>
  <c r="F36" i="48"/>
  <c r="E36" i="48"/>
  <c r="E94" i="48" s="1"/>
  <c r="K28" i="48"/>
  <c r="I28" i="48"/>
  <c r="G28" i="48"/>
  <c r="E28" i="48"/>
  <c r="L25" i="48"/>
  <c r="K25" i="48"/>
  <c r="J25" i="48"/>
  <c r="I25" i="48"/>
  <c r="H25" i="48"/>
  <c r="G25" i="48"/>
  <c r="F25" i="48"/>
  <c r="E25" i="48"/>
  <c r="K17" i="48"/>
  <c r="I17" i="48"/>
  <c r="G17" i="48"/>
  <c r="E17" i="48"/>
  <c r="L14" i="48"/>
  <c r="K14" i="48"/>
  <c r="J14" i="48"/>
  <c r="I14" i="48"/>
  <c r="H14" i="48"/>
  <c r="G14" i="48"/>
  <c r="F14" i="48"/>
  <c r="E14" i="48"/>
  <c r="K4" i="48"/>
  <c r="I4" i="48"/>
  <c r="G4" i="48"/>
  <c r="E4" i="48"/>
  <c r="M43" i="47"/>
  <c r="K43" i="47"/>
  <c r="I43" i="47"/>
  <c r="G43" i="47"/>
  <c r="M37" i="47"/>
  <c r="K37" i="47"/>
  <c r="I37" i="47"/>
  <c r="G37" i="47"/>
  <c r="M19" i="47"/>
  <c r="K19" i="47"/>
  <c r="I19" i="47"/>
  <c r="G19" i="47"/>
  <c r="M13" i="47"/>
  <c r="K13" i="47"/>
  <c r="I13" i="47"/>
  <c r="G13" i="47"/>
  <c r="K8" i="47"/>
  <c r="I8" i="47"/>
  <c r="G8" i="47"/>
  <c r="M4" i="47"/>
  <c r="K4" i="47"/>
  <c r="I4" i="47"/>
  <c r="G4" i="47"/>
  <c r="K62" i="46"/>
  <c r="I62" i="46"/>
  <c r="G62" i="46"/>
  <c r="E62" i="46"/>
  <c r="K56" i="46"/>
  <c r="I56" i="46"/>
  <c r="G56" i="46"/>
  <c r="E56" i="46"/>
  <c r="K44" i="46"/>
  <c r="I44" i="46"/>
  <c r="G44" i="46"/>
  <c r="E44" i="46"/>
  <c r="K38" i="46"/>
  <c r="I38" i="46"/>
  <c r="G38" i="46"/>
  <c r="E38" i="46"/>
  <c r="K37" i="46"/>
  <c r="I37" i="46"/>
  <c r="G37" i="46"/>
  <c r="E37" i="46"/>
  <c r="K26" i="46"/>
  <c r="I26" i="46"/>
  <c r="G26" i="46"/>
  <c r="E26" i="46"/>
  <c r="K18" i="46"/>
  <c r="K15" i="46"/>
  <c r="I15" i="46"/>
  <c r="G15" i="46"/>
  <c r="E15" i="46"/>
  <c r="K11" i="46"/>
  <c r="I11" i="46"/>
  <c r="G11" i="46"/>
  <c r="E11" i="46"/>
  <c r="K8" i="46"/>
  <c r="K59" i="46" s="1"/>
  <c r="I8" i="46"/>
  <c r="I59" i="46" s="1"/>
  <c r="G8" i="46"/>
  <c r="G59" i="46" s="1"/>
  <c r="E8" i="46"/>
  <c r="E59" i="46" s="1"/>
  <c r="I4" i="46"/>
  <c r="G4" i="46"/>
  <c r="E4" i="46"/>
  <c r="K41" i="46" l="1"/>
  <c r="K47" i="46"/>
  <c r="K50" i="46"/>
  <c r="K53" i="46"/>
  <c r="E41" i="46"/>
  <c r="E47" i="46"/>
  <c r="E50" i="46"/>
  <c r="E53" i="46"/>
  <c r="G41" i="46"/>
  <c r="G47" i="46"/>
  <c r="G50" i="46"/>
  <c r="G53" i="46"/>
  <c r="I41" i="46"/>
  <c r="I47" i="46"/>
  <c r="I50" i="46"/>
  <c r="I53" i="46"/>
  <c r="Z12" i="44" l="1"/>
  <c r="AA12" i="44"/>
  <c r="AB12" i="44"/>
  <c r="AC12" i="44"/>
  <c r="Z13" i="44"/>
  <c r="AA13" i="44"/>
  <c r="AB13" i="44"/>
  <c r="AC13" i="44"/>
  <c r="Z10" i="44"/>
  <c r="AA10" i="44"/>
  <c r="AB10" i="44"/>
  <c r="AC10" i="44"/>
  <c r="Z11" i="44"/>
  <c r="AA11" i="44"/>
  <c r="AB11" i="44"/>
  <c r="AC11" i="44"/>
  <c r="AF11" i="44" l="1"/>
  <c r="M11" i="44" s="1"/>
  <c r="AF12" i="44"/>
  <c r="M12" i="44" s="1"/>
  <c r="AF13" i="44"/>
  <c r="M13" i="44" s="1"/>
  <c r="AD10" i="44"/>
  <c r="O9" i="44"/>
  <c r="J2" i="44" s="1"/>
  <c r="U9" i="44"/>
  <c r="W9" i="44"/>
  <c r="P12" i="44" l="1"/>
  <c r="K3" i="44"/>
  <c r="AE10" i="44"/>
  <c r="P10" i="44" s="1"/>
  <c r="J3" i="44"/>
  <c r="P13" i="44"/>
  <c r="S12" i="44"/>
  <c r="AF10" i="44"/>
  <c r="M10" i="44" s="1"/>
  <c r="P9" i="44" l="1"/>
  <c r="K2" i="44" s="1"/>
  <c r="S10" i="44"/>
  <c r="S13" i="44"/>
  <c r="M9" i="44" l="1"/>
  <c r="N5" i="44" s="1"/>
  <c r="I2" i="44"/>
  <c r="I3" i="44"/>
  <c r="S9" i="44"/>
  <c r="N4" i="44" l="1"/>
  <c r="AG13" i="44"/>
  <c r="N13" i="44" s="1"/>
  <c r="AG12" i="44"/>
  <c r="N12" i="44" s="1"/>
  <c r="AG10" i="44"/>
  <c r="N10" i="44" s="1"/>
  <c r="Q10" i="44"/>
  <c r="X10" i="44" s="1"/>
  <c r="Q12" i="44"/>
  <c r="X12" i="44" s="1"/>
  <c r="Q13" i="44"/>
  <c r="X13" i="44" s="1"/>
  <c r="N9" i="44" l="1"/>
  <c r="X9" i="44"/>
  <c r="Q9"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Quaranta Simona</author>
    <author>alfiero</author>
    <author>CALLONI G.LUCA</author>
    <author xml:space="preserve"> Passerini</author>
    <author xml:space="preserve"> </author>
    <author>PaElda</author>
  </authors>
  <commentList>
    <comment ref="I8" authorId="0" shapeId="0" xr:uid="{557E71F5-C42C-4AD2-AD10-C0C2F265C7E5}">
      <text>
        <r>
          <rPr>
            <sz val="10"/>
            <color indexed="81"/>
            <rFont val="Arial"/>
            <family val="2"/>
          </rPr>
          <t xml:space="preserve">INDICA L'IMPORTANZA ATTRIBUITA DALLA GIUNTA IN RAPPORTO AL PRORAMMA DEL SINDACO.
</t>
        </r>
        <r>
          <rPr>
            <sz val="10"/>
            <color indexed="10"/>
            <rFont val="Arial"/>
            <family val="2"/>
          </rPr>
          <t>VALUTARE CON (A) ALTO - (M) MEDIO - (B) BASSO</t>
        </r>
      </text>
    </comment>
    <comment ref="J8" authorId="1" shapeId="0" xr:uid="{00000000-0006-0000-0000-000002000000}">
      <text>
        <r>
          <rPr>
            <b/>
            <sz val="9"/>
            <color indexed="81"/>
            <rFont val="Tahoma"/>
            <family val="2"/>
          </rPr>
          <t>interfunzionalità/grado di realizzabilità</t>
        </r>
        <r>
          <rPr>
            <sz val="9"/>
            <color indexed="81"/>
            <rFont val="Tahoma"/>
            <family val="2"/>
          </rPr>
          <t xml:space="preserve">
a cura del Dirigente o della P.O. responsabile</t>
        </r>
      </text>
    </comment>
    <comment ref="K8" authorId="1" shapeId="0" xr:uid="{00000000-0006-0000-0000-000003000000}">
      <text>
        <r>
          <rPr>
            <b/>
            <sz val="9"/>
            <color indexed="81"/>
            <rFont val="Tahoma"/>
            <family val="2"/>
          </rPr>
          <t xml:space="preserve">miglioramento per gli stakeholder 
</t>
        </r>
        <r>
          <rPr>
            <sz val="9"/>
            <color indexed="81"/>
            <rFont val="Tahoma"/>
            <family val="2"/>
          </rPr>
          <t>a cura dell'OIV</t>
        </r>
        <r>
          <rPr>
            <sz val="9"/>
            <color indexed="81"/>
            <rFont val="Tahoma"/>
            <family val="2"/>
          </rPr>
          <t xml:space="preserve">
</t>
        </r>
      </text>
    </comment>
    <comment ref="L8" authorId="1" shapeId="0" xr:uid="{00000000-0006-0000-0000-000004000000}">
      <text>
        <r>
          <rPr>
            <b/>
            <sz val="9"/>
            <color indexed="81"/>
            <rFont val="Tahoma"/>
            <family val="2"/>
          </rPr>
          <t>efficienza economica</t>
        </r>
        <r>
          <rPr>
            <sz val="9"/>
            <color indexed="81"/>
            <rFont val="Tahoma"/>
            <family val="2"/>
          </rPr>
          <t xml:space="preserve">
a cura dell'OIV</t>
        </r>
      </text>
    </comment>
    <comment ref="M8" authorId="2" shapeId="0" xr:uid="{00000000-0006-0000-0000-000005000000}">
      <text>
        <r>
          <rPr>
            <sz val="10"/>
            <color indexed="81"/>
            <rFont val="Arial"/>
            <family val="2"/>
          </rPr>
          <t>INDICA IL VALORE DEL PESO DELL'OBIETTIVO PER LA VALUTAZIONE DEL DIRIGENTE E DELLA P.O.</t>
        </r>
        <r>
          <rPr>
            <sz val="8"/>
            <color indexed="81"/>
            <rFont val="Tahoma"/>
            <family val="2"/>
          </rPr>
          <t xml:space="preserve">
</t>
        </r>
      </text>
    </comment>
    <comment ref="N8" authorId="3" shapeId="0" xr:uid="{00000000-0006-0000-0000-000006000000}">
      <text>
        <r>
          <rPr>
            <sz val="8"/>
            <color indexed="81"/>
            <rFont val="Tahoma"/>
            <family val="2"/>
          </rPr>
          <t>Indica la % del peso obiettivo sul peso complessivo degli obiettivi.</t>
        </r>
      </text>
    </comment>
    <comment ref="O8" authorId="4" shapeId="0" xr:uid="{00000000-0006-0000-0000-000007000000}">
      <text>
        <r>
          <rPr>
            <sz val="10"/>
            <color indexed="81"/>
            <rFont val="Arial"/>
            <family val="2"/>
          </rPr>
          <t>Fattore di ponderazione costituito dalla somma del tempo lavoro dedicato da ciascuna unità operativa ( eccetto le PO) all’obiettivo.Si tenga presente che 100 ore corrispondono a 1</t>
        </r>
      </text>
    </comment>
    <comment ref="P8" authorId="2" shapeId="0" xr:uid="{00000000-0006-0000-0000-000008000000}">
      <text>
        <r>
          <rPr>
            <sz val="10"/>
            <color indexed="81"/>
            <rFont val="Arial"/>
            <family val="2"/>
          </rPr>
          <t>INDICA IL VALORE DEL PESO DELL'OBIETTIVO IN PUNTI PER LA RIPARTIZIONE DEL BUDGET</t>
        </r>
        <r>
          <rPr>
            <sz val="8"/>
            <color indexed="81"/>
            <rFont val="Tahoma"/>
            <family val="2"/>
          </rPr>
          <t xml:space="preserve">
</t>
        </r>
      </text>
    </comment>
    <comment ref="Q8" authorId="2" shapeId="0" xr:uid="{00000000-0006-0000-0000-000009000000}">
      <text>
        <r>
          <rPr>
            <sz val="10"/>
            <color indexed="81"/>
            <rFont val="Arial"/>
            <family val="2"/>
          </rPr>
          <t>INDICA IL VALORE ECONOMICO DELL'OBIETTIVO.
E' UNA PARTE DEL BUDGET SUDDIVISO IN BASE AL PESO PUNTO</t>
        </r>
        <r>
          <rPr>
            <sz val="8"/>
            <color indexed="81"/>
            <rFont val="Tahoma"/>
            <family val="2"/>
          </rPr>
          <t xml:space="preserve">
</t>
        </r>
      </text>
    </comment>
    <comment ref="T8" authorId="0" shapeId="0" xr:uid="{00000000-0006-0000-0000-00000A000000}">
      <text>
        <r>
          <rPr>
            <sz val="10"/>
            <color indexed="81"/>
            <rFont val="Arial"/>
            <family val="2"/>
          </rPr>
          <t xml:space="preserve">INDICARE LA PERCENTUALE DI RAGGIUNGIMENTO DELL'OBIETTIVO DAL PUNTO DI VISTA QUALITATIVO.
</t>
        </r>
        <r>
          <rPr>
            <sz val="10"/>
            <color indexed="10"/>
            <rFont val="Arial"/>
            <family val="2"/>
          </rPr>
          <t>INSERIRE I VALORI  0-25-50-75-100</t>
        </r>
      </text>
    </comment>
    <comment ref="V8" authorId="5" shapeId="0" xr:uid="{00000000-0006-0000-0000-00000B000000}">
      <text>
        <r>
          <rPr>
            <sz val="10"/>
            <color indexed="81"/>
            <rFont val="Arial"/>
            <family val="2"/>
          </rPr>
          <t xml:space="preserve">INDICARE LA PERCENTUALE DI RAGGIUNGIMENTO DELL'OBIETTIVO DAL PUNTO DI VISTA QUALITATIVO.
</t>
        </r>
        <r>
          <rPr>
            <sz val="10"/>
            <color indexed="10"/>
            <rFont val="Arial"/>
            <family val="2"/>
          </rPr>
          <t>INSERIRE I VALORI  0-25-50-75-100</t>
        </r>
      </text>
    </comment>
  </commentList>
</comments>
</file>

<file path=xl/sharedStrings.xml><?xml version="1.0" encoding="utf-8"?>
<sst xmlns="http://schemas.openxmlformats.org/spreadsheetml/2006/main" count="404" uniqueCount="292">
  <si>
    <t>INDICE COMPLESSITA'</t>
  </si>
  <si>
    <t>%</t>
  </si>
  <si>
    <t>XXX</t>
  </si>
  <si>
    <t>VALORE ATTESO</t>
  </si>
  <si>
    <t>PESO PUNTO</t>
  </si>
  <si>
    <t>RISULTATI</t>
  </si>
  <si>
    <t>produttività erogabile</t>
  </si>
  <si>
    <t>PUNTEGGIO OTTENUTO</t>
  </si>
  <si>
    <t>GRADO DI RAGGIUNGIMENTO TEMPORALE DELL'OBIETTIVO</t>
  </si>
  <si>
    <t>GRADO DI RAGGIUNGIMENTO QUANLITATIVO DELL'OBIETTIVO</t>
  </si>
  <si>
    <t>GRADO DI RAGGIUNGIMENTO  DELL'OBIETTIVO</t>
  </si>
  <si>
    <t>valore premio per obj</t>
  </si>
  <si>
    <t>UNITA' 
OPERATIVE 
COINVOLTE</t>
  </si>
  <si>
    <t>INDICE DI COMPLESSITA'</t>
  </si>
  <si>
    <t xml:space="preserve">PESO DELL'OBIETTIVO </t>
  </si>
  <si>
    <t>ECONOMICITA'</t>
  </si>
  <si>
    <t>IMPATTO INTERNO  
     O ESTERNO</t>
  </si>
  <si>
    <t>COMPLESSITA'</t>
  </si>
  <si>
    <t>DIPENDENTI COINVOLTI</t>
  </si>
  <si>
    <t>DIRIGENTE</t>
  </si>
  <si>
    <t>Raggiungimento Temporale</t>
  </si>
  <si>
    <t>Raggiungimento Qualitativo</t>
  </si>
  <si>
    <t>Raggiungimento Obiettivi</t>
  </si>
  <si>
    <t>Valore Punto</t>
  </si>
  <si>
    <t>Budget</t>
  </si>
  <si>
    <t xml:space="preserve">RESPONSABILE </t>
  </si>
  <si>
    <t>MISSIONE E PROGRAMMA</t>
  </si>
  <si>
    <t>DESCRIZIONE OBIETTIVO GESTIONALE</t>
  </si>
  <si>
    <t>RISULTATO ATTESO E TEMPI DI REALIZZAZIONE</t>
  </si>
  <si>
    <t>TITOLO OBIETTIVO OPERATIVO DA DUP</t>
  </si>
  <si>
    <t>N. OBIETTIVO GESTIONALE</t>
  </si>
  <si>
    <t>Campi a cura del responsabile</t>
  </si>
  <si>
    <t>Campi a cura dell'OIV</t>
  </si>
  <si>
    <t>Segretario Comunale</t>
  </si>
  <si>
    <t>a</t>
  </si>
  <si>
    <t>m</t>
  </si>
  <si>
    <t>b</t>
  </si>
  <si>
    <t>STRATEGICITA'</t>
  </si>
  <si>
    <t>Tutti</t>
  </si>
  <si>
    <t>Attuazione del Piano Triennale di Prevenzione della Corruzione</t>
  </si>
  <si>
    <t>Il presente obiettivo gestionale, derivante dal Piano Triennale di Prevenzione della Corruzione (PTPC) approvato dall'Ente, individua e misura le attività di prevenzione idonee a ridurre la probabilità che si verifichi il rischio di corruzione nell'Ente, ed è parallelamene finalizzato alla rilevazione e al report dei dati necessari al soddisfacimento degli obblighi previsti dalla normativa in materia.</t>
  </si>
  <si>
    <t>1) Approvazione in Giunta del PTPC relativo all'anno corrente; 2)Pubblicazione sul sito istituzionale dell'Ente dell'Attestazione del livello di Trasparenza rilasciata dall'OV; 3)Attuazione delle misure previste dal PTPC anno corrente</t>
  </si>
  <si>
    <t>N.</t>
  </si>
  <si>
    <t>MISSIONE</t>
  </si>
  <si>
    <t>Programma</t>
  </si>
  <si>
    <t xml:space="preserve">Descrizione PROGRAMMI/PROCESSI </t>
  </si>
  <si>
    <t xml:space="preserve">AREA ORGANIZZATIVA    </t>
  </si>
  <si>
    <t>SERVIZI ISTITUZIONALI, GENERALI E DI GESTIONE</t>
  </si>
  <si>
    <t>Organi istituzionali</t>
  </si>
  <si>
    <t>Segreteria  Generale</t>
  </si>
  <si>
    <t>Gestione economica, finanziaria, programmazione e provveditorato</t>
  </si>
  <si>
    <t>Gestione delle entrate tributarie e servizi fiscali</t>
  </si>
  <si>
    <t>Gestione dei beni demaniali e patrimoniali</t>
  </si>
  <si>
    <t>Ufficio tecnico</t>
  </si>
  <si>
    <t>Elezioni e consultazioni popolari - Anagrafe e stato civile</t>
  </si>
  <si>
    <t>Statistica e sistemi informativi</t>
  </si>
  <si>
    <t>Altri servizi generali</t>
  </si>
  <si>
    <t>ORDINE PUBBLICO E SICUREZZA</t>
  </si>
  <si>
    <t>Polizia locale e amministrativa</t>
  </si>
  <si>
    <t>Sistema integrato di sicurezza urbana</t>
  </si>
  <si>
    <t>ISTRUZIONE E DIRITTO ALLO STUDIO</t>
  </si>
  <si>
    <t>Istruzione prescolastica</t>
  </si>
  <si>
    <t>Altri ordini di istruzione non universitaria</t>
  </si>
  <si>
    <t>Servizi ausiliari all’istruzione</t>
  </si>
  <si>
    <t>TUTELA E VALORIZZAZIONE DEI BENI E DELLE ATTIVITÀ CULTURALI</t>
  </si>
  <si>
    <t>Valorizzazione dei beni di interesse storico</t>
  </si>
  <si>
    <t>Attività culturali e interventi diversi nel settore culturale</t>
  </si>
  <si>
    <t>POLITICHE GIOVANILI, SPORT E TEMPO LIBERO</t>
  </si>
  <si>
    <t>Sport e tempo libero</t>
  </si>
  <si>
    <t>Giovani</t>
  </si>
  <si>
    <t>ASSETTO DEL TERRITORIO ED EDILIZIA ABITATIVA</t>
  </si>
  <si>
    <t>Urbanistica e assetto del territorio</t>
  </si>
  <si>
    <t>Edilizia residenziale pubblica e locale e piani di edilizia economico-popolare</t>
  </si>
  <si>
    <t>SVILUPPO SOSTENIBILE E TUTELA DEL TERRITORIO E DELL'AMBIENTE</t>
  </si>
  <si>
    <t>Difesa del suolo</t>
  </si>
  <si>
    <t>Tutela, valorizzazione e recupero ambientale</t>
  </si>
  <si>
    <t>Rifiuti</t>
  </si>
  <si>
    <t>Servizio idrico integrato</t>
  </si>
  <si>
    <t>Sviluppo sostenibile territorio montano piccoli Comuni</t>
  </si>
  <si>
    <t>Qualità dell'aria e riduzione dell'inquinamento</t>
  </si>
  <si>
    <t>TRASPORTI E DIRITTO ALLA MOBILITÀ</t>
  </si>
  <si>
    <t>Trasporto pubblico locale</t>
  </si>
  <si>
    <t>Viabilità e infrastrutture stradali</t>
  </si>
  <si>
    <t>DIRITTI SOCIALI, POLITICHE SOCIALI E FAMIGLIA</t>
  </si>
  <si>
    <t>Interventi per l'infanzia e i minori e per asili nido</t>
  </si>
  <si>
    <t>Interventi per la disabilità</t>
  </si>
  <si>
    <t>Interventi per gli anziani</t>
  </si>
  <si>
    <t>Interventi per soggetti a rischio di esclusione sociale</t>
  </si>
  <si>
    <t>Interventi per il diritto alla casa</t>
  </si>
  <si>
    <t>Programmazione e governo della rete dei servizi sociosanitari e sociali</t>
  </si>
  <si>
    <t>Cooperazione e associazionismo</t>
  </si>
  <si>
    <t>Servizio necroscopico e cimiteriale</t>
  </si>
  <si>
    <t>TUTELA DELLA SALUTE</t>
  </si>
  <si>
    <t>Ulteriori spese in materia sanitaria</t>
  </si>
  <si>
    <t>SVILUPPO ECONOMICO E COMPETITIVITÀ</t>
  </si>
  <si>
    <t>Commercio - reti distributive - tutela dei consumatori</t>
  </si>
  <si>
    <t>Reti e altri servizi di pubblica utilità</t>
  </si>
  <si>
    <t>POLITICHE PER IL LAVORO E LA FORMAZIONE PROFESSIONALE</t>
  </si>
  <si>
    <t>Servizi per lo sviluppo del mercato del lavoro</t>
  </si>
  <si>
    <t>AGRICOLTURA, POLITICHE AGROALIMENTARI E PESCA</t>
  </si>
  <si>
    <t>Sviluppo del settore agricolo e del sistema agroalimentare</t>
  </si>
  <si>
    <t>RELAZIONI INTERNAZIONALI</t>
  </si>
  <si>
    <t>Relazioni internazionali e Cooperazione allo sviluppo</t>
  </si>
  <si>
    <t>FONDI E ACCANTONAMENTI</t>
  </si>
  <si>
    <t>Fondo di riserva</t>
  </si>
  <si>
    <t>Fondo crediti di dubbia esigibilità</t>
  </si>
  <si>
    <t>Altri fondi</t>
  </si>
  <si>
    <t>DEBITO PUBBLICO</t>
  </si>
  <si>
    <t>Quota interessi ammortamento mutui e prestiti obbligazionari</t>
  </si>
  <si>
    <t>Quota capitale ammortamento mutui e prestiti obbligazionari</t>
  </si>
  <si>
    <t xml:space="preserve">ANNO </t>
  </si>
  <si>
    <t>STRUTTURA - ORGANIZZAZIONE</t>
  </si>
  <si>
    <t>Personale in servizio</t>
  </si>
  <si>
    <t>Descrizione</t>
  </si>
  <si>
    <t>(Dirigenti) Segretario comunale</t>
  </si>
  <si>
    <t>Posizioni Organizzative</t>
  </si>
  <si>
    <t>Dipendenti</t>
  </si>
  <si>
    <t>Totale Personale in servizio</t>
  </si>
  <si>
    <t>Età media del personale</t>
  </si>
  <si>
    <t>Dirigenti (Segretario comunale)</t>
  </si>
  <si>
    <t>Totale Età Media</t>
  </si>
  <si>
    <t>Indici di assenza</t>
  </si>
  <si>
    <t>compilare</t>
  </si>
  <si>
    <t>Malattia + Ferie + Altro</t>
  </si>
  <si>
    <t>Malattia + Altro</t>
  </si>
  <si>
    <t>Indici per la spesa del Personale</t>
  </si>
  <si>
    <t xml:space="preserve">Spesa complessiva per il personale </t>
  </si>
  <si>
    <t xml:space="preserve">Componenti escluse </t>
  </si>
  <si>
    <t xml:space="preserve">Spesa assoggettata al limite </t>
  </si>
  <si>
    <t>NEL 2016 SONO AL NETTO SOTTRATTE LE SPESE DLE PERSONALE RELATIVE AL NET (PERSONALE TRASFERITO)</t>
  </si>
  <si>
    <t xml:space="preserve">SPESA AL NETTO UNIONE NET </t>
  </si>
  <si>
    <t>Spesa per la formazione (stanziato)</t>
  </si>
  <si>
    <t>Spesa per la formazione (impegnato)</t>
  </si>
  <si>
    <t>SPESA PER IL PERSONALE</t>
  </si>
  <si>
    <t>1. Spesa personale su spesa corrente</t>
  </si>
  <si>
    <t>Spesa complessiva personale</t>
  </si>
  <si>
    <t>Spese Correnti</t>
  </si>
  <si>
    <t>2. Spesa media del personale</t>
  </si>
  <si>
    <t>Totale personale in servizio</t>
  </si>
  <si>
    <t>3. Spesa personale pro-capite</t>
  </si>
  <si>
    <t>Popolazione</t>
  </si>
  <si>
    <t>4. Rapporto dipendenti su popolazione</t>
  </si>
  <si>
    <t>5. Rapporto dirigenti su dipendenti</t>
  </si>
  <si>
    <t>Numero dirigenti</t>
  </si>
  <si>
    <t>6. Rapporto P.O. su dipendenti</t>
  </si>
  <si>
    <t>Numero Posizioni Organizzative</t>
  </si>
  <si>
    <t>7. Capacità di spesa su formazione</t>
  </si>
  <si>
    <t>Spesa per formazione impegnata</t>
  </si>
  <si>
    <t>Spesa per formazione stanziata</t>
  </si>
  <si>
    <t>8. Spesa media formazione</t>
  </si>
  <si>
    <t>Spesa per formazione</t>
  </si>
  <si>
    <t>9. Spesa formazione su spesa personale</t>
  </si>
  <si>
    <t>CARATTERISTICHE DELL'ENTE</t>
  </si>
  <si>
    <t>Popolazione residente al 31/12</t>
  </si>
  <si>
    <t>di cui popolazione straniera</t>
  </si>
  <si>
    <t>nati nell'anno</t>
  </si>
  <si>
    <t>deceduti nell'anno</t>
  </si>
  <si>
    <t>immigrati</t>
  </si>
  <si>
    <t>emigrati</t>
  </si>
  <si>
    <t>Popolazione per fasce d'età ISTAT</t>
  </si>
  <si>
    <t>Popolazione in età prescolare</t>
  </si>
  <si>
    <t>0-6 anni</t>
  </si>
  <si>
    <t>Popolazione in età scuola dell'obbligo</t>
  </si>
  <si>
    <t>7-14 anni</t>
  </si>
  <si>
    <t>Popolazione in forza lavoro</t>
  </si>
  <si>
    <t>15-29 anni</t>
  </si>
  <si>
    <t>Popolazione in età adulta</t>
  </si>
  <si>
    <t>30-65 anni</t>
  </si>
  <si>
    <t>Popolazione in età senile</t>
  </si>
  <si>
    <t>oltre 65 anni</t>
  </si>
  <si>
    <t>Popolazione per fasce d'età Stakeholders</t>
  </si>
  <si>
    <t>Prima infanzia</t>
  </si>
  <si>
    <t>0-3 anni</t>
  </si>
  <si>
    <t>Utenza scolastica</t>
  </si>
  <si>
    <t>4-13 anni</t>
  </si>
  <si>
    <t>Minori</t>
  </si>
  <si>
    <t>0-18 anni</t>
  </si>
  <si>
    <t>15-25 anni</t>
  </si>
  <si>
    <t>Popolazione massima insediabile (da strumento urbanistico vigente)</t>
  </si>
  <si>
    <t>Territorio</t>
  </si>
  <si>
    <t>Superficie in Kmq</t>
  </si>
  <si>
    <t>Frazioni</t>
  </si>
  <si>
    <t>Risorse idriche</t>
  </si>
  <si>
    <t>Laghi</t>
  </si>
  <si>
    <t>Fiumi</t>
  </si>
  <si>
    <t>Viabilità</t>
  </si>
  <si>
    <t>Strade</t>
  </si>
  <si>
    <t>Statali</t>
  </si>
  <si>
    <t>Km</t>
  </si>
  <si>
    <t>Provinciali</t>
  </si>
  <si>
    <t>Comunali</t>
  </si>
  <si>
    <t>Vicinali</t>
  </si>
  <si>
    <t>Autostrade</t>
  </si>
  <si>
    <t>Tot. Km strade</t>
  </si>
  <si>
    <t>STRUTTURA - DATI ECONOMICO PATRIMONIALI</t>
  </si>
  <si>
    <t>Gestione delle Entrate</t>
  </si>
  <si>
    <t>Titoli</t>
  </si>
  <si>
    <t>Accertato</t>
  </si>
  <si>
    <t>Incassato</t>
  </si>
  <si>
    <t>Avanzo applicato</t>
  </si>
  <si>
    <t>FONDO PLURIENNALE VINCOLATO</t>
  </si>
  <si>
    <t xml:space="preserve">1 - Entrate di natura tributaria, contributiva e perequativa </t>
  </si>
  <si>
    <t>2 - Trasferimenti correnti</t>
  </si>
  <si>
    <t>3 - Extratributarie</t>
  </si>
  <si>
    <t>4 - Entrate in conto capitale</t>
  </si>
  <si>
    <t>6 - Accensione di prestiti</t>
  </si>
  <si>
    <t>9 - Entrate per servizi conto terzi e partite di giro</t>
  </si>
  <si>
    <t>Totale  entrate</t>
  </si>
  <si>
    <t>Gestione delle Spese</t>
  </si>
  <si>
    <t>Impegnato</t>
  </si>
  <si>
    <t>Pagato</t>
  </si>
  <si>
    <t>1 - Spesa corrente</t>
  </si>
  <si>
    <t>2 - Spese c/capitale</t>
  </si>
  <si>
    <t>3 - Spese per incemento attività finanziarie (dal 2016)</t>
  </si>
  <si>
    <t>4 - Rimborso di prestiti</t>
  </si>
  <si>
    <t>5 - Chiusura anticipazioni (dal 2016)</t>
  </si>
  <si>
    <t>7 - Spese per servizi conto terzi e partite di giro</t>
  </si>
  <si>
    <t>Totale  spesa</t>
  </si>
  <si>
    <t>Gestione residui</t>
  </si>
  <si>
    <t>Titolo</t>
  </si>
  <si>
    <t>ENTRATE</t>
  </si>
  <si>
    <t>residui attivi</t>
  </si>
  <si>
    <t>riscossione</t>
  </si>
  <si>
    <t xml:space="preserve">Entrate di natura tributaria, contributiva e perequativa </t>
  </si>
  <si>
    <t>Trasferimenti correnti</t>
  </si>
  <si>
    <t>Extratributarie</t>
  </si>
  <si>
    <t>Entrate in conto capitale</t>
  </si>
  <si>
    <t>Accensioni di prestiti</t>
  </si>
  <si>
    <t>Servizi conto terzi</t>
  </si>
  <si>
    <t>Totale  residui su entrate</t>
  </si>
  <si>
    <t>SPESE</t>
  </si>
  <si>
    <t>residui passivi</t>
  </si>
  <si>
    <t>pagamenti</t>
  </si>
  <si>
    <t>Spesa corrente</t>
  </si>
  <si>
    <t>Spese c/capitale</t>
  </si>
  <si>
    <t>Spese per incemento attività finanziarie (D.Lgs. 118/2011)</t>
  </si>
  <si>
    <t>Rimborso di prestiti</t>
  </si>
  <si>
    <t>Chiusura anticipazioni (D.Lgs. 118/2011)</t>
  </si>
  <si>
    <t>Totale  residui su spese</t>
  </si>
  <si>
    <t>Indici per analisi finanziaria</t>
  </si>
  <si>
    <t>Trasferimenti dallo Stato 
(Entrata Tit. 2, Tipologia 1, Categoria 101)</t>
  </si>
  <si>
    <t>Interessi passivi 
(Spesa Tit. 1, Macroaggregato 107)</t>
  </si>
  <si>
    <t>Spesa del personale 
(Spesa Tit. 1, Macroaggregato 101)</t>
  </si>
  <si>
    <t>Quota capitale mutui 
(Spesa Tit. 4, Macroaggregato 403)</t>
  </si>
  <si>
    <t>Anticipazioni di cassa</t>
  </si>
  <si>
    <t>Grado di autonomia finanziaria</t>
  </si>
  <si>
    <t>1. Autonomia finanziaria</t>
  </si>
  <si>
    <t>Entrate tributarie+ extratributarie</t>
  </si>
  <si>
    <t>Entrate correnti</t>
  </si>
  <si>
    <t>2.Autonomia impositiva</t>
  </si>
  <si>
    <t>Entrate tributarie</t>
  </si>
  <si>
    <t>3.Dipendenza erariale</t>
  </si>
  <si>
    <t>Trasferimenti correnti statali</t>
  </si>
  <si>
    <t>Grado di rigidità del Bilancio</t>
  </si>
  <si>
    <t>Indicatori</t>
  </si>
  <si>
    <t>1. Rigidità strutturale</t>
  </si>
  <si>
    <t>Spesa personale+rimborso mutui(cap+int)</t>
  </si>
  <si>
    <t>2. Rigidità per costo personale</t>
  </si>
  <si>
    <t>3. Rigidità per indebitamento</t>
  </si>
  <si>
    <t>Rimborso mutui (cap+int)</t>
  </si>
  <si>
    <t>Pressione fiscale ed erariale pro-capite</t>
  </si>
  <si>
    <t>1. Pressione entrate proprie pro-capite</t>
  </si>
  <si>
    <t>Numero abitanti</t>
  </si>
  <si>
    <t>2. Pressione tributaria pro-capite</t>
  </si>
  <si>
    <t>3. Indebitamento locale pro-capite</t>
  </si>
  <si>
    <t>Rimborso mutui(cap+int)</t>
  </si>
  <si>
    <t>4. Trasferimenti erariali pro-capite</t>
  </si>
  <si>
    <t>Capacità gestionale</t>
  </si>
  <si>
    <t>1. Incidenza residui attivi</t>
  </si>
  <si>
    <t xml:space="preserve">Residui attivi </t>
  </si>
  <si>
    <t>Totale accertamenti</t>
  </si>
  <si>
    <t>2. Incidenza residui passivi</t>
  </si>
  <si>
    <t>Residui passivi</t>
  </si>
  <si>
    <t>Totale impegni</t>
  </si>
  <si>
    <t>3. Velocità di riscossione entrate proprie</t>
  </si>
  <si>
    <t>Riscossioni titoli 1 + 3</t>
  </si>
  <si>
    <t>Accertamenti titoli 1 + 3</t>
  </si>
  <si>
    <t>4. Velocità di pagamenti spese correnti</t>
  </si>
  <si>
    <t>Pagamenti titolo 1</t>
  </si>
  <si>
    <t>Impegni titolo 1</t>
  </si>
  <si>
    <t>Area Tecnica Vigilanza / Area Amministrativo Contabile</t>
  </si>
  <si>
    <t>Attivazione modalita' flessibili di svolgimento della prestazione lavorativa - smart working</t>
  </si>
  <si>
    <t>Attivare il ricorso, in via prioritaria, al lavoro agile come forma più evoluta anche di flessibilità di svolgimento della prestazione lavorativa, in un'ottica di progressivo superamento del telelavoro. Applicazione della circolare n. 1 del 4 marzo 2020 con oggetto "Misure incentivanti per il ricorso a modalità flessibili di svolgimento della prestazione lavorativa", in relazione allo stato emergenziale determinato dal diffondersi del virus COVID-19, in applicazione del D.L. 9/2020</t>
  </si>
  <si>
    <t xml:space="preserve">1) Regolamentazione dello smart working in superamento del periodo sperimentale, connesso all'emergenza COVID-19 come da D.L. 9/2020 2) Analisi organizzativa interna - individuazione ruoli e soggetti interessati - 3) Formalizzazione della informativa sicurezza e del disciplinare individuale, che definiscono obblighi, vincoli, orario minimo garantito e modalità operative 4) Individuazione modalità di autorizzazione/attivazione, stabilendo soggetti responsabili e modalità attuative formali 5) Definizione delle misure organizzative (turnazioni tra lavoro agile e in ufficio) e tecniche individuali, compreso attività informatiche </t>
  </si>
  <si>
    <t>Geranio Daniela, Zucco Lidia, Filippone Cristina, Bonatto Debora</t>
  </si>
  <si>
    <t>Attivazione C.O.C. per la gestione dell'emergenza epidemiologica COVID-19</t>
  </si>
  <si>
    <t>Area Tecnica - Vigilanza  /  Area Amministrativo Contabile</t>
  </si>
  <si>
    <t>Attivazione del Centro Operativo Comunale ai fini della gestione del flusso di comunicazione e delle procedure da predisporre in relazione allo stato emergenziale determinato dal diffondersi del virus COVID-19.    Le attività preposte al C.O.C. sono destinate a garantire unità di coordinamento, Sanità, Volontariato, Assistenza alla popolazione, Comunicazione, Servizi essenziali e mobilità.    Il C.O.C. deve assicurare il raccordo informativo a livello provinciale e regionale.</t>
  </si>
  <si>
    <t xml:space="preserve">1) Informazione alla popolazione 2) Attivazione del volontariato locale 3) Organizzazione delle azioni di livello comunale per assicurare la continuità dei servizi essenziali 4) Pianificazione e attivazione delle azioni di assistenza alla popolazione interessata da misure urgenti di contenimento 5) Organizzazione dei servizi di assistenza a domicilio per le persone in quarantena domiciliare o con limitata autonomia 5) Servizi di vigilanza sul territorio comunale 6) Organizzazione servizi di sanificazione </t>
  </si>
  <si>
    <t xml:space="preserve">MISURE URGENTI DI SOLIDARIETA' ALIMENTARE </t>
  </si>
  <si>
    <t>Organizzazione delle attività di sostegno economico per la spesa alimentare ai  nuclei familiari in stato di necessità a seguito dell'emergenza COVID 19, in conformità della Ordinanza della Protezione Civile n° 658/2020.
L'attività nasce dall’urgente esigenza di assicurare, in via emergenziale, risorse per interventi di solidarietà alimentare per la comunità, da effettuarsi il più velocemente possibile, con le modalità più consone al comune, quali  distribuzione di Vaucher/Buoni Spesa o la consegna diretta di Pacchi Alimentari.</t>
  </si>
  <si>
    <t>1) Definiziione delle modalità di erogazione del sostegno                                                                                                    2)Ricognizione dei nuclei familiari già seguiti da Servizi Sociali e identificazione della possibile platea di beneficiari, persone e nuclei familiari in condizione di indigenza o necessità;
3) Predisposizione dei criteri di accesso alla misure (regolamento/modulistica) e loro pubblicizzazione;
4) Avviso per manifestazione di interesse da parte di esercizi commerciali e conseguenti convenzionamenti;
5) Predisposizione dei buoni spesa e organizzazione della distribuzione  e consegna dei vaucher/buoni spesa;
6) Organizzazione e coordinamento attività Terzo Settore o Associazioni di Volontariato;
7) Pubblicazione costante sul sito istituzionale delle informazioni riguardanti le misure in essere;
8) Attività di controllo dlla modalità di spesa dei buoni.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</si>
</sst>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43" formatCode="_-* #,##0.00_-;\-* #,##0.00_-;_-* &quot;-&quot;??_-;_-@_-"/>
    <numFmt numFmtId="164" formatCode="_-&quot;€&quot;\ * #,##0.00_-;\-&quot;€&quot;\ * #,##0.00_-;_-&quot;€&quot;\ * &quot;-&quot;??_-;_-@_-"/>
    <numFmt numFmtId="165" formatCode="_-[$€-2]\ * #,##0.00_-;\-[$€-2]\ * #,##0.00_-;_-[$€-2]\ * &quot;-&quot;??_-"/>
    <numFmt numFmtId="166" formatCode="_(&quot;L.&quot;* #,##0.00_);_(&quot;L.&quot;* \(#,##0.00\);_(&quot;L.&quot;* &quot;-&quot;??_);_(@_)"/>
    <numFmt numFmtId="167" formatCode="_-[$€]\ * #,##0.00_-;\-[$€]\ * #,##0.00_-;_-[$€]\ * &quot;-&quot;??_-;_-@_-"/>
    <numFmt numFmtId="168" formatCode="#,##0_ ;\-#,##0\ "/>
    <numFmt numFmtId="169" formatCode="_-* #,##0_-;\-* #,##0_-;_-* &quot;-&quot;??_-;_-@_-"/>
    <numFmt numFmtId="170" formatCode="&quot;€&quot;\ #,##0.00"/>
    <numFmt numFmtId="171" formatCode="&quot;€&quot;\ #,##0.00;\-&quot;€&quot;\ #,##0.00"/>
  </numFmts>
  <fonts count="36" x14ac:knownFonts="1">
    <font>
      <sz val="11"/>
      <color theme="1"/>
      <name val="Calibri"/>
      <family val="2"/>
      <scheme val="minor"/>
    </font>
    <font>
      <sz val="11"/>
      <color indexed="8"/>
      <name val="Calibri"/>
      <family val="2"/>
    </font>
    <font>
      <sz val="10"/>
      <name val="Arial"/>
      <family val="2"/>
    </font>
    <font>
      <sz val="10"/>
      <name val="Arial"/>
      <family val="2"/>
    </font>
    <font>
      <sz val="10"/>
      <name val="Arial"/>
      <family val="2"/>
    </font>
    <font>
      <sz val="10"/>
      <name val="Tahoma"/>
      <family val="2"/>
    </font>
    <font>
      <b/>
      <sz val="10"/>
      <name val="Tahoma"/>
      <family val="2"/>
    </font>
    <font>
      <sz val="8"/>
      <name val="Tahoma"/>
      <family val="2"/>
    </font>
    <font>
      <b/>
      <sz val="9"/>
      <name val="Tahoma"/>
      <family val="2"/>
    </font>
    <font>
      <sz val="11"/>
      <name val="Tahoma"/>
      <family val="2"/>
    </font>
    <font>
      <b/>
      <sz val="11"/>
      <name val="Tahoma"/>
      <family val="2"/>
    </font>
    <font>
      <sz val="9"/>
      <color indexed="81"/>
      <name val="Tahoma"/>
      <family val="2"/>
    </font>
    <font>
      <b/>
      <sz val="9"/>
      <color indexed="81"/>
      <name val="Tahoma"/>
      <family val="2"/>
    </font>
    <font>
      <sz val="11"/>
      <color theme="1"/>
      <name val="Calibri"/>
      <family val="2"/>
      <scheme val="minor"/>
    </font>
    <font>
      <sz val="8"/>
      <name val="Arial"/>
      <family val="2"/>
    </font>
    <font>
      <sz val="10"/>
      <color indexed="13"/>
      <name val="Tahoma"/>
      <family val="2"/>
    </font>
    <font>
      <sz val="8"/>
      <color indexed="13"/>
      <name val="Tahoma"/>
      <family val="2"/>
    </font>
    <font>
      <b/>
      <vertAlign val="subscript"/>
      <sz val="10"/>
      <name val="Tahoma"/>
      <family val="2"/>
    </font>
    <font>
      <b/>
      <sz val="9"/>
      <name val="Arial"/>
      <family val="2"/>
    </font>
    <font>
      <b/>
      <sz val="10"/>
      <color indexed="12"/>
      <name val="Tahoma"/>
      <family val="2"/>
    </font>
    <font>
      <b/>
      <sz val="14"/>
      <name val="Tahoma"/>
      <family val="2"/>
    </font>
    <font>
      <b/>
      <sz val="14"/>
      <name val="Arial"/>
      <family val="2"/>
    </font>
    <font>
      <sz val="11"/>
      <name val="Arial"/>
      <family val="2"/>
    </font>
    <font>
      <sz val="10"/>
      <color indexed="81"/>
      <name val="Arial"/>
      <family val="2"/>
    </font>
    <font>
      <sz val="10"/>
      <color indexed="10"/>
      <name val="Arial"/>
      <family val="2"/>
    </font>
    <font>
      <sz val="8"/>
      <color indexed="81"/>
      <name val="Tahoma"/>
      <family val="2"/>
    </font>
    <font>
      <b/>
      <sz val="12"/>
      <name val="Tahoma"/>
      <family val="2"/>
    </font>
    <font>
      <b/>
      <i/>
      <sz val="12"/>
      <color indexed="8"/>
      <name val="Calibri"/>
      <family val="2"/>
    </font>
    <font>
      <b/>
      <sz val="10"/>
      <name val="Arial"/>
      <family val="2"/>
    </font>
    <font>
      <b/>
      <sz val="10"/>
      <color indexed="10"/>
      <name val="Tahoma"/>
      <family val="2"/>
    </font>
    <font>
      <sz val="9"/>
      <name val="Tahoma"/>
      <family val="2"/>
    </font>
    <font>
      <sz val="9"/>
      <color indexed="10"/>
      <name val="Tahoma"/>
      <family val="2"/>
    </font>
    <font>
      <b/>
      <sz val="10"/>
      <color rgb="FFFF0000"/>
      <name val="Tahoma"/>
      <family val="2"/>
    </font>
    <font>
      <u/>
      <sz val="10"/>
      <name val="Tahoma"/>
      <family val="2"/>
    </font>
    <font>
      <sz val="10"/>
      <color indexed="10"/>
      <name val="Tahoma"/>
      <family val="2"/>
    </font>
    <font>
      <b/>
      <sz val="8"/>
      <name val="Tahoma"/>
      <family val="2"/>
    </font>
  </fonts>
  <fills count="12">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52"/>
        <bgColor indexed="64"/>
      </patternFill>
    </fill>
    <fill>
      <patternFill patternType="solid">
        <fgColor indexed="51"/>
        <bgColor indexed="64"/>
      </patternFill>
    </fill>
    <fill>
      <patternFill patternType="solid">
        <fgColor indexed="45"/>
        <bgColor indexed="64"/>
      </patternFill>
    </fill>
    <fill>
      <patternFill patternType="solid">
        <fgColor indexed="9"/>
        <bgColor indexed="64"/>
      </patternFill>
    </fill>
  </fills>
  <borders count="103">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style="hair">
        <color indexed="64"/>
      </top>
      <bottom style="medium">
        <color indexed="64"/>
      </bottom>
      <diagonal/>
    </border>
    <border>
      <left style="medium">
        <color indexed="64"/>
      </left>
      <right/>
      <top/>
      <bottom style="hair">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dotted">
        <color indexed="64"/>
      </left>
      <right style="dotted">
        <color indexed="64"/>
      </right>
      <top style="dotted">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style="hair">
        <color indexed="64"/>
      </right>
      <top style="hair">
        <color indexed="64"/>
      </top>
      <bottom style="medium">
        <color indexed="64"/>
      </bottom>
      <diagonal/>
    </border>
    <border>
      <left/>
      <right style="hair">
        <color indexed="64"/>
      </right>
      <top style="thin">
        <color indexed="64"/>
      </top>
      <bottom/>
      <diagonal/>
    </border>
    <border>
      <left style="hair">
        <color indexed="64"/>
      </left>
      <right/>
      <top style="thin">
        <color indexed="64"/>
      </top>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bottom/>
      <diagonal/>
    </border>
    <border>
      <left/>
      <right/>
      <top/>
      <bottom style="hair">
        <color indexed="64"/>
      </bottom>
      <diagonal/>
    </border>
    <border>
      <left style="hair">
        <color indexed="64"/>
      </left>
      <right style="hair">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right style="hair">
        <color indexed="64"/>
      </right>
      <top style="hair">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s>
  <cellStyleXfs count="16">
    <xf numFmtId="0" fontId="0" fillId="0" borderId="0"/>
    <xf numFmtId="165" fontId="2" fillId="0" borderId="0" applyFont="0" applyFill="0" applyBorder="0" applyAlignment="0" applyProtection="0"/>
    <xf numFmtId="41" fontId="2" fillId="0" borderId="0" applyFont="0" applyFill="0" applyBorder="0" applyAlignment="0" applyProtection="0"/>
    <xf numFmtId="0" fontId="1" fillId="0" borderId="0"/>
    <xf numFmtId="0" fontId="2" fillId="0" borderId="0"/>
    <xf numFmtId="0" fontId="2" fillId="0" borderId="0"/>
    <xf numFmtId="0" fontId="4" fillId="0" borderId="0"/>
    <xf numFmtId="166" fontId="3"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xf numFmtId="165" fontId="2" fillId="0" borderId="0"/>
    <xf numFmtId="0" fontId="2" fillId="0" borderId="0"/>
    <xf numFmtId="165" fontId="2" fillId="0" borderId="0"/>
  </cellStyleXfs>
  <cellXfs count="449">
    <xf numFmtId="0" fontId="0" fillId="0" borderId="0" xfId="0"/>
    <xf numFmtId="0" fontId="2" fillId="0" borderId="0" xfId="4" applyFont="1" applyProtection="1">
      <protection locked="0"/>
    </xf>
    <xf numFmtId="2" fontId="2" fillId="0" borderId="0" xfId="4" applyNumberFormat="1" applyFont="1" applyProtection="1">
      <protection locked="0"/>
    </xf>
    <xf numFmtId="0" fontId="2" fillId="0" borderId="0" xfId="4" applyFont="1" applyFill="1" applyProtection="1">
      <protection locked="0"/>
    </xf>
    <xf numFmtId="0" fontId="2" fillId="3" borderId="0" xfId="4" applyFont="1" applyFill="1" applyProtection="1">
      <protection locked="0"/>
    </xf>
    <xf numFmtId="0" fontId="14" fillId="0" borderId="0" xfId="4" applyFont="1" applyFill="1" applyBorder="1" applyProtection="1">
      <protection locked="0"/>
    </xf>
    <xf numFmtId="0" fontId="2" fillId="0" borderId="0" xfId="4" applyFont="1" applyFill="1" applyBorder="1" applyAlignment="1" applyProtection="1">
      <alignment horizontal="center" vertical="center"/>
    </xf>
    <xf numFmtId="10" fontId="2" fillId="8" borderId="0" xfId="4" applyNumberFormat="1" applyFont="1" applyFill="1" applyProtection="1">
      <protection locked="0"/>
    </xf>
    <xf numFmtId="0" fontId="2" fillId="9" borderId="2" xfId="4" applyFont="1" applyFill="1" applyBorder="1" applyAlignment="1" applyProtection="1">
      <alignment horizontal="center"/>
      <protection locked="0"/>
    </xf>
    <xf numFmtId="2" fontId="2" fillId="3" borderId="2" xfId="4" applyNumberFormat="1" applyFont="1" applyFill="1" applyBorder="1" applyProtection="1">
      <protection locked="0"/>
    </xf>
    <xf numFmtId="0" fontId="2" fillId="3" borderId="2" xfId="4" applyFont="1" applyFill="1" applyBorder="1" applyProtection="1">
      <protection locked="0"/>
    </xf>
    <xf numFmtId="9" fontId="2" fillId="0" borderId="0" xfId="4" applyNumberFormat="1" applyFont="1" applyFill="1" applyBorder="1" applyAlignment="1" applyProtection="1">
      <alignment horizontal="center" vertical="center"/>
      <protection locked="0"/>
    </xf>
    <xf numFmtId="164" fontId="6" fillId="0" borderId="0" xfId="8" applyNumberFormat="1" applyFont="1" applyFill="1" applyBorder="1" applyAlignment="1" applyProtection="1">
      <alignment horizontal="center" vertical="center" wrapText="1"/>
    </xf>
    <xf numFmtId="164" fontId="2" fillId="3" borderId="4" xfId="4" applyNumberFormat="1" applyFont="1" applyFill="1" applyBorder="1" applyProtection="1">
      <protection locked="0"/>
    </xf>
    <xf numFmtId="0" fontId="2" fillId="0" borderId="0" xfId="4" applyFont="1" applyFill="1" applyBorder="1" applyAlignment="1" applyProtection="1">
      <alignment horizontal="center" vertical="center"/>
      <protection locked="0"/>
    </xf>
    <xf numFmtId="0" fontId="5" fillId="3" borderId="0" xfId="4" applyFont="1" applyFill="1" applyBorder="1" applyAlignment="1" applyProtection="1">
      <alignment horizontal="center" vertical="center" wrapText="1"/>
    </xf>
    <xf numFmtId="0" fontId="6" fillId="7" borderId="2" xfId="4" applyFont="1" applyFill="1" applyBorder="1" applyAlignment="1" applyProtection="1">
      <alignment horizontal="center" vertical="center" wrapText="1"/>
    </xf>
    <xf numFmtId="0" fontId="6" fillId="0" borderId="2" xfId="4" applyFont="1" applyFill="1" applyBorder="1" applyAlignment="1" applyProtection="1">
      <alignment horizontal="center" vertical="center" wrapText="1"/>
      <protection locked="0"/>
    </xf>
    <xf numFmtId="10" fontId="6" fillId="0" borderId="2" xfId="4" applyNumberFormat="1" applyFont="1" applyFill="1" applyBorder="1" applyAlignment="1" applyProtection="1">
      <alignment horizontal="center" vertical="center" wrapText="1"/>
    </xf>
    <xf numFmtId="0" fontId="6" fillId="0" borderId="2" xfId="4" applyFont="1" applyFill="1" applyBorder="1" applyAlignment="1" applyProtection="1">
      <alignment horizontal="center" vertical="center" wrapText="1"/>
    </xf>
    <xf numFmtId="0" fontId="7" fillId="2" borderId="5" xfId="4" applyFont="1" applyFill="1" applyBorder="1" applyAlignment="1" applyProtection="1">
      <alignment horizontal="left" vertical="center" wrapText="1"/>
      <protection locked="0"/>
    </xf>
    <xf numFmtId="0" fontId="6" fillId="3" borderId="2" xfId="4" applyFont="1" applyFill="1" applyBorder="1" applyAlignment="1" applyProtection="1">
      <alignment horizontal="center" vertical="center" wrapText="1"/>
    </xf>
    <xf numFmtId="167" fontId="14" fillId="0" borderId="0" xfId="4" applyNumberFormat="1" applyFont="1" applyFill="1" applyBorder="1" applyAlignment="1" applyProtection="1">
      <alignment horizontal="center"/>
      <protection locked="0"/>
    </xf>
    <xf numFmtId="167" fontId="14" fillId="3" borderId="3" xfId="4" applyNumberFormat="1" applyFont="1" applyFill="1" applyBorder="1" applyAlignment="1" applyProtection="1">
      <alignment horizontal="center"/>
      <protection locked="0"/>
    </xf>
    <xf numFmtId="0" fontId="2" fillId="5" borderId="2" xfId="4" applyFont="1" applyFill="1" applyBorder="1" applyAlignment="1" applyProtection="1">
      <alignment horizontal="center"/>
      <protection locked="0"/>
    </xf>
    <xf numFmtId="0" fontId="2" fillId="3" borderId="2" xfId="4" applyFont="1" applyFill="1" applyBorder="1" applyAlignment="1" applyProtection="1">
      <alignment horizontal="center"/>
      <protection locked="0"/>
    </xf>
    <xf numFmtId="167" fontId="14" fillId="5" borderId="2" xfId="4" applyNumberFormat="1" applyFont="1" applyFill="1" applyBorder="1" applyAlignment="1" applyProtection="1">
      <alignment horizontal="center"/>
      <protection locked="0"/>
    </xf>
    <xf numFmtId="0" fontId="7" fillId="3" borderId="2" xfId="4" applyFont="1" applyFill="1" applyBorder="1" applyAlignment="1" applyProtection="1">
      <alignment horizontal="center"/>
      <protection locked="0"/>
    </xf>
    <xf numFmtId="2" fontId="5" fillId="5" borderId="2" xfId="4" applyNumberFormat="1" applyFont="1" applyFill="1" applyBorder="1" applyAlignment="1" applyProtection="1">
      <alignment horizontal="center"/>
      <protection locked="0"/>
    </xf>
    <xf numFmtId="0" fontId="15" fillId="5" borderId="11" xfId="4" applyFont="1" applyFill="1" applyBorder="1" applyAlignment="1" applyProtection="1">
      <protection locked="0"/>
    </xf>
    <xf numFmtId="0" fontId="16" fillId="5" borderId="11" xfId="4" applyFont="1" applyFill="1" applyBorder="1" applyProtection="1">
      <protection locked="0"/>
    </xf>
    <xf numFmtId="0" fontId="16" fillId="5" borderId="5" xfId="4" applyFont="1" applyFill="1" applyBorder="1" applyProtection="1">
      <protection locked="0"/>
    </xf>
    <xf numFmtId="0" fontId="17" fillId="0" borderId="0" xfId="4" applyFont="1" applyAlignment="1" applyProtection="1">
      <alignment horizontal="center" wrapText="1"/>
      <protection locked="0"/>
    </xf>
    <xf numFmtId="0" fontId="18" fillId="0" borderId="0" xfId="4" applyFont="1" applyFill="1" applyBorder="1" applyAlignment="1" applyProtection="1">
      <alignment horizontal="center" vertical="center" wrapText="1"/>
      <protection locked="0"/>
    </xf>
    <xf numFmtId="0" fontId="18" fillId="3" borderId="13" xfId="4" applyFont="1" applyFill="1" applyBorder="1" applyAlignment="1" applyProtection="1">
      <alignment horizontal="center" vertical="center" wrapText="1"/>
      <protection locked="0"/>
    </xf>
    <xf numFmtId="0" fontId="5" fillId="2" borderId="12" xfId="4" applyFont="1" applyFill="1" applyBorder="1" applyAlignment="1" applyProtection="1">
      <alignment horizontal="center" vertical="center" textRotation="90" wrapText="1"/>
      <protection locked="0"/>
    </xf>
    <xf numFmtId="0" fontId="5" fillId="6" borderId="12" xfId="4" applyFont="1" applyFill="1" applyBorder="1" applyAlignment="1" applyProtection="1">
      <alignment horizontal="center" vertical="center" textRotation="90" wrapText="1"/>
      <protection locked="0"/>
    </xf>
    <xf numFmtId="0" fontId="5" fillId="6" borderId="10" xfId="4" applyFont="1" applyFill="1" applyBorder="1" applyAlignment="1" applyProtection="1">
      <alignment horizontal="center" vertical="center" textRotation="90" wrapText="1"/>
      <protection locked="0"/>
    </xf>
    <xf numFmtId="0" fontId="18" fillId="2" borderId="13" xfId="4" applyFont="1" applyFill="1" applyBorder="1" applyAlignment="1" applyProtection="1">
      <alignment horizontal="center" vertical="center" wrapText="1"/>
      <protection locked="0"/>
    </xf>
    <xf numFmtId="0" fontId="8" fillId="3" borderId="12" xfId="4" applyFont="1" applyFill="1" applyBorder="1" applyAlignment="1" applyProtection="1">
      <alignment horizontal="center" vertical="center" wrapText="1"/>
      <protection locked="0"/>
    </xf>
    <xf numFmtId="0" fontId="6" fillId="3" borderId="1" xfId="4" applyFont="1" applyFill="1" applyBorder="1" applyAlignment="1" applyProtection="1">
      <alignment horizontal="center" vertical="center" textRotation="90" wrapText="1"/>
      <protection locked="0"/>
    </xf>
    <xf numFmtId="0" fontId="19" fillId="8" borderId="7" xfId="4" applyFont="1" applyFill="1" applyBorder="1" applyAlignment="1" applyProtection="1">
      <alignment horizontal="center" vertical="center" textRotation="90" wrapText="1"/>
      <protection locked="0"/>
    </xf>
    <xf numFmtId="0" fontId="6" fillId="8" borderId="7" xfId="4" applyFont="1" applyFill="1" applyBorder="1" applyAlignment="1" applyProtection="1">
      <alignment horizontal="center" vertical="center" textRotation="90" wrapText="1"/>
      <protection locked="0"/>
    </xf>
    <xf numFmtId="0" fontId="6" fillId="6" borderId="12" xfId="4" applyFont="1" applyFill="1" applyBorder="1" applyAlignment="1" applyProtection="1">
      <alignment horizontal="center" vertical="center" textRotation="90" wrapText="1"/>
      <protection locked="0"/>
    </xf>
    <xf numFmtId="0" fontId="6" fillId="6" borderId="12" xfId="4" applyFont="1" applyFill="1" applyBorder="1" applyAlignment="1" applyProtection="1">
      <alignment horizontal="center" vertical="center" wrapText="1"/>
      <protection locked="0"/>
    </xf>
    <xf numFmtId="0" fontId="6" fillId="6" borderId="1" xfId="4" applyFont="1" applyFill="1" applyBorder="1" applyAlignment="1" applyProtection="1">
      <alignment horizontal="center" vertical="center" wrapText="1"/>
      <protection locked="0"/>
    </xf>
    <xf numFmtId="0" fontId="6" fillId="6" borderId="14" xfId="4" applyFont="1" applyFill="1" applyBorder="1" applyAlignment="1" applyProtection="1">
      <alignment horizontal="center" vertical="center" textRotation="90" wrapText="1"/>
      <protection locked="0"/>
    </xf>
    <xf numFmtId="49" fontId="21" fillId="3" borderId="16" xfId="4" applyNumberFormat="1" applyFont="1" applyFill="1" applyBorder="1" applyAlignment="1" applyProtection="1">
      <alignment horizontal="center"/>
      <protection locked="0"/>
    </xf>
    <xf numFmtId="49" fontId="20" fillId="3" borderId="16" xfId="4" applyNumberFormat="1" applyFont="1" applyFill="1" applyBorder="1" applyAlignment="1" applyProtection="1">
      <alignment horizontal="left"/>
      <protection locked="0"/>
    </xf>
    <xf numFmtId="49" fontId="7" fillId="3" borderId="16" xfId="4" applyNumberFormat="1" applyFont="1" applyFill="1" applyBorder="1" applyProtection="1">
      <protection locked="0"/>
    </xf>
    <xf numFmtId="49" fontId="7" fillId="3" borderId="17" xfId="4" applyNumberFormat="1" applyFont="1" applyFill="1" applyBorder="1" applyProtection="1">
      <protection locked="0"/>
    </xf>
    <xf numFmtId="0" fontId="5" fillId="0" borderId="0" xfId="4" applyFont="1" applyProtection="1">
      <protection locked="0"/>
    </xf>
    <xf numFmtId="0" fontId="5" fillId="3" borderId="0" xfId="4" applyFont="1" applyFill="1" applyProtection="1">
      <protection locked="0"/>
    </xf>
    <xf numFmtId="2" fontId="20" fillId="0" borderId="0" xfId="4" applyNumberFormat="1" applyFont="1" applyFill="1" applyBorder="1" applyProtection="1">
      <protection locked="0"/>
    </xf>
    <xf numFmtId="0" fontId="5" fillId="0" borderId="0" xfId="4" applyFont="1" applyBorder="1" applyAlignment="1" applyProtection="1">
      <protection locked="0"/>
    </xf>
    <xf numFmtId="0" fontId="7" fillId="0" borderId="0" xfId="4" applyFont="1" applyFill="1" applyBorder="1" applyProtection="1">
      <protection locked="0"/>
    </xf>
    <xf numFmtId="0" fontId="22" fillId="0" borderId="0" xfId="4" applyFont="1" applyProtection="1">
      <protection locked="0"/>
    </xf>
    <xf numFmtId="2" fontId="22" fillId="0" borderId="0" xfId="4" applyNumberFormat="1" applyFont="1" applyProtection="1">
      <protection locked="0"/>
    </xf>
    <xf numFmtId="0" fontId="22" fillId="0" borderId="0" xfId="4" applyFont="1" applyFill="1" applyProtection="1">
      <protection locked="0"/>
    </xf>
    <xf numFmtId="0" fontId="22" fillId="7" borderId="0" xfId="4" applyFont="1" applyFill="1" applyProtection="1">
      <protection locked="0"/>
    </xf>
    <xf numFmtId="0" fontId="9" fillId="0" borderId="0" xfId="4" applyFont="1" applyProtection="1">
      <protection locked="0"/>
    </xf>
    <xf numFmtId="0" fontId="9" fillId="7" borderId="0" xfId="4" applyFont="1" applyFill="1" applyProtection="1">
      <protection locked="0"/>
    </xf>
    <xf numFmtId="10" fontId="10" fillId="7" borderId="18" xfId="9" applyNumberFormat="1" applyFont="1" applyFill="1" applyBorder="1" applyAlignment="1" applyProtection="1">
      <alignment horizontal="center"/>
      <protection locked="0"/>
    </xf>
    <xf numFmtId="0" fontId="10" fillId="7" borderId="0" xfId="4" applyFont="1" applyFill="1" applyBorder="1" applyAlignment="1" applyProtection="1">
      <alignment horizontal="right"/>
      <protection locked="0"/>
    </xf>
    <xf numFmtId="0" fontId="10" fillId="7" borderId="8" xfId="4" applyFont="1" applyFill="1" applyBorder="1" applyAlignment="1" applyProtection="1">
      <alignment horizontal="right"/>
      <protection locked="0"/>
    </xf>
    <xf numFmtId="0" fontId="10" fillId="0" borderId="0" xfId="4" applyFont="1" applyFill="1" applyBorder="1" applyAlignment="1" applyProtection="1">
      <protection locked="0"/>
    </xf>
    <xf numFmtId="0" fontId="9" fillId="0" borderId="0" xfId="4" applyFont="1" applyFill="1" applyBorder="1" applyProtection="1">
      <protection locked="0"/>
    </xf>
    <xf numFmtId="10" fontId="10" fillId="7" borderId="19" xfId="9" applyNumberFormat="1" applyFont="1" applyFill="1" applyBorder="1" applyAlignment="1" applyProtection="1">
      <alignment horizontal="center"/>
      <protection locked="0"/>
    </xf>
    <xf numFmtId="0" fontId="10" fillId="7" borderId="9" xfId="4" applyFont="1" applyFill="1" applyBorder="1" applyAlignment="1" applyProtection="1">
      <alignment horizontal="right"/>
      <protection locked="0"/>
    </xf>
    <xf numFmtId="0" fontId="9" fillId="0" borderId="0" xfId="4" applyFont="1" applyFill="1" applyProtection="1">
      <protection locked="0"/>
    </xf>
    <xf numFmtId="0" fontId="22" fillId="3" borderId="2" xfId="4" applyFont="1" applyFill="1" applyBorder="1" applyProtection="1">
      <protection locked="0"/>
    </xf>
    <xf numFmtId="0" fontId="22" fillId="6" borderId="2" xfId="4" applyFont="1" applyFill="1" applyBorder="1" applyProtection="1">
      <protection locked="0"/>
    </xf>
    <xf numFmtId="0" fontId="10" fillId="6" borderId="6" xfId="4" applyFont="1" applyFill="1" applyBorder="1" applyAlignment="1" applyProtection="1">
      <alignment horizontal="center"/>
      <protection locked="0"/>
    </xf>
    <xf numFmtId="0" fontId="10" fillId="3" borderId="6" xfId="4" applyFont="1" applyFill="1" applyBorder="1" applyAlignment="1" applyProtection="1">
      <alignment horizontal="center"/>
      <protection locked="0"/>
    </xf>
    <xf numFmtId="0" fontId="15" fillId="5" borderId="11" xfId="4" applyFont="1" applyFill="1" applyBorder="1" applyProtection="1">
      <protection locked="0"/>
    </xf>
    <xf numFmtId="0" fontId="5" fillId="5" borderId="11" xfId="4" applyFont="1" applyFill="1" applyBorder="1" applyAlignment="1" applyProtection="1">
      <alignment horizontal="center"/>
      <protection locked="0"/>
    </xf>
    <xf numFmtId="0" fontId="7" fillId="5" borderId="11" xfId="4" applyFont="1" applyFill="1" applyBorder="1" applyAlignment="1" applyProtection="1">
      <alignment horizontal="center"/>
      <protection locked="0"/>
    </xf>
    <xf numFmtId="10" fontId="7" fillId="5" borderId="11" xfId="4" applyNumberFormat="1" applyFont="1" applyFill="1" applyBorder="1" applyAlignment="1" applyProtection="1">
      <alignment horizontal="center"/>
      <protection locked="0"/>
    </xf>
    <xf numFmtId="0" fontId="26" fillId="7" borderId="2" xfId="4" applyFont="1" applyFill="1" applyBorder="1" applyAlignment="1" applyProtection="1">
      <alignment horizontal="left" vertical="center" wrapText="1"/>
      <protection locked="0"/>
    </xf>
    <xf numFmtId="0" fontId="26" fillId="0" borderId="2" xfId="4" applyFont="1" applyBorder="1" applyAlignment="1" applyProtection="1">
      <alignment horizontal="left" vertical="center" wrapText="1"/>
      <protection locked="0"/>
    </xf>
    <xf numFmtId="165" fontId="27" fillId="0" borderId="0" xfId="12" applyFont="1"/>
    <xf numFmtId="165" fontId="28" fillId="0" borderId="20" xfId="13" applyFont="1" applyBorder="1" applyAlignment="1">
      <alignment horizontal="center" vertical="center" wrapText="1"/>
    </xf>
    <xf numFmtId="165" fontId="2" fillId="0" borderId="0" xfId="13" applyAlignment="1">
      <alignment horizontal="center" vertical="center" wrapText="1"/>
    </xf>
    <xf numFmtId="168" fontId="13" fillId="0" borderId="0" xfId="12" applyNumberFormat="1"/>
    <xf numFmtId="165" fontId="13" fillId="0" borderId="0" xfId="12"/>
    <xf numFmtId="1" fontId="13" fillId="0" borderId="0" xfId="12" applyNumberFormat="1"/>
    <xf numFmtId="165" fontId="2" fillId="0" borderId="20" xfId="13" applyBorder="1"/>
    <xf numFmtId="165" fontId="2" fillId="0" borderId="0" xfId="13"/>
    <xf numFmtId="165" fontId="13" fillId="0" borderId="0" xfId="12" applyAlignment="1">
      <alignment wrapText="1"/>
    </xf>
    <xf numFmtId="1" fontId="13" fillId="0" borderId="0" xfId="12" applyNumberFormat="1" applyAlignment="1">
      <alignment horizontal="right"/>
    </xf>
    <xf numFmtId="165" fontId="6" fillId="0" borderId="22" xfId="13" applyFont="1" applyBorder="1" applyAlignment="1">
      <alignment horizontal="center"/>
    </xf>
    <xf numFmtId="0" fontId="29" fillId="0" borderId="23" xfId="13" applyNumberFormat="1" applyFont="1" applyBorder="1" applyAlignment="1">
      <alignment horizontal="center"/>
    </xf>
    <xf numFmtId="165" fontId="5" fillId="0" borderId="0" xfId="13" applyFont="1"/>
    <xf numFmtId="10" fontId="5" fillId="0" borderId="0" xfId="13" applyNumberFormat="1" applyFont="1"/>
    <xf numFmtId="165" fontId="6" fillId="0" borderId="0" xfId="13" applyFont="1"/>
    <xf numFmtId="0" fontId="32" fillId="0" borderId="0" xfId="14" applyFont="1"/>
    <xf numFmtId="165" fontId="5" fillId="0" borderId="50" xfId="13" applyFont="1" applyBorder="1"/>
    <xf numFmtId="165" fontId="5" fillId="0" borderId="4" xfId="13" applyFont="1" applyBorder="1"/>
    <xf numFmtId="3" fontId="5" fillId="0" borderId="0" xfId="13" applyNumberFormat="1" applyFont="1"/>
    <xf numFmtId="165" fontId="6" fillId="0" borderId="66" xfId="13" applyFont="1" applyBorder="1" applyAlignment="1">
      <alignment horizontal="center"/>
    </xf>
    <xf numFmtId="0" fontId="29" fillId="0" borderId="67" xfId="13" applyNumberFormat="1" applyFont="1" applyBorder="1" applyAlignment="1">
      <alignment horizontal="center"/>
    </xf>
    <xf numFmtId="165" fontId="7" fillId="0" borderId="0" xfId="13" applyFont="1"/>
    <xf numFmtId="165" fontId="34" fillId="0" borderId="0" xfId="13" applyFont="1"/>
    <xf numFmtId="165" fontId="6" fillId="2" borderId="81" xfId="13" applyFont="1" applyFill="1" applyBorder="1" applyAlignment="1">
      <alignment vertical="center"/>
    </xf>
    <xf numFmtId="165" fontId="6" fillId="2" borderId="82" xfId="13" applyFont="1" applyFill="1" applyBorder="1" applyAlignment="1">
      <alignment vertical="center"/>
    </xf>
    <xf numFmtId="1" fontId="6" fillId="2" borderId="83" xfId="13" applyNumberFormat="1" applyFont="1" applyFill="1" applyBorder="1" applyAlignment="1" applyProtection="1">
      <alignment vertical="center" wrapText="1"/>
      <protection locked="0"/>
    </xf>
    <xf numFmtId="1" fontId="6" fillId="2" borderId="84" xfId="13" applyNumberFormat="1" applyFont="1" applyFill="1" applyBorder="1" applyAlignment="1" applyProtection="1">
      <alignment vertical="center" wrapText="1"/>
      <protection locked="0"/>
    </xf>
    <xf numFmtId="165" fontId="6" fillId="2" borderId="83" xfId="13" applyFont="1" applyFill="1" applyBorder="1" applyAlignment="1">
      <alignment vertical="center"/>
    </xf>
    <xf numFmtId="1" fontId="6" fillId="2" borderId="82" xfId="13" applyNumberFormat="1" applyFont="1" applyFill="1" applyBorder="1" applyAlignment="1" applyProtection="1">
      <alignment vertical="center" wrapText="1"/>
      <protection locked="0"/>
    </xf>
    <xf numFmtId="165" fontId="6" fillId="2" borderId="88" xfId="13" applyFont="1" applyFill="1" applyBorder="1" applyAlignment="1" applyProtection="1">
      <alignment vertical="center" wrapText="1"/>
      <protection locked="0"/>
    </xf>
    <xf numFmtId="165" fontId="6" fillId="2" borderId="66" xfId="13" applyFont="1" applyFill="1" applyBorder="1" applyAlignment="1" applyProtection="1">
      <alignment vertical="center" wrapText="1"/>
      <protection locked="0"/>
    </xf>
    <xf numFmtId="165" fontId="5" fillId="0" borderId="60" xfId="13" applyFont="1" applyBorder="1"/>
    <xf numFmtId="165" fontId="5" fillId="0" borderId="41" xfId="13" applyFont="1" applyBorder="1"/>
    <xf numFmtId="165" fontId="5" fillId="0" borderId="47" xfId="13" applyFont="1" applyBorder="1"/>
    <xf numFmtId="165" fontId="5" fillId="0" borderId="62" xfId="13" applyFont="1" applyBorder="1"/>
    <xf numFmtId="165" fontId="5" fillId="0" borderId="63" xfId="13" applyFont="1" applyBorder="1"/>
    <xf numFmtId="165" fontId="5" fillId="0" borderId="0" xfId="13" applyFont="1" applyAlignment="1">
      <alignment horizontal="left"/>
    </xf>
    <xf numFmtId="165" fontId="6" fillId="0" borderId="1" xfId="13" applyFont="1" applyBorder="1" applyAlignment="1">
      <alignment horizontal="center"/>
    </xf>
    <xf numFmtId="0" fontId="29" fillId="0" borderId="95" xfId="13" applyNumberFormat="1" applyFont="1" applyBorder="1" applyAlignment="1">
      <alignment horizontal="center"/>
    </xf>
    <xf numFmtId="165" fontId="35" fillId="2" borderId="2" xfId="13" applyFont="1" applyFill="1" applyBorder="1" applyAlignment="1" applyProtection="1">
      <alignment horizontal="center" vertical="center"/>
      <protection hidden="1"/>
    </xf>
    <xf numFmtId="165" fontId="7" fillId="2" borderId="2" xfId="13" applyFont="1" applyFill="1" applyBorder="1" applyAlignment="1" applyProtection="1">
      <alignment horizontal="center" vertical="center"/>
      <protection hidden="1"/>
    </xf>
    <xf numFmtId="165" fontId="35" fillId="3" borderId="2" xfId="13" applyFont="1" applyFill="1" applyBorder="1" applyAlignment="1" applyProtection="1">
      <alignment horizontal="center" vertical="center"/>
      <protection hidden="1"/>
    </xf>
    <xf numFmtId="165" fontId="7" fillId="3" borderId="3" xfId="13" applyFont="1" applyFill="1" applyBorder="1" applyAlignment="1" applyProtection="1">
      <alignment horizontal="center" vertical="center"/>
      <protection hidden="1"/>
    </xf>
    <xf numFmtId="170" fontId="7" fillId="11" borderId="2" xfId="14" applyNumberFormat="1" applyFont="1" applyFill="1" applyBorder="1" applyAlignment="1" applyProtection="1">
      <alignment vertical="center"/>
      <protection locked="0"/>
    </xf>
    <xf numFmtId="170" fontId="7" fillId="4" borderId="2" xfId="14" applyNumberFormat="1" applyFont="1" applyFill="1" applyBorder="1" applyProtection="1">
      <protection hidden="1"/>
    </xf>
    <xf numFmtId="170" fontId="7" fillId="3" borderId="2" xfId="15" applyNumberFormat="1" applyFont="1" applyFill="1" applyBorder="1" applyAlignment="1" applyProtection="1">
      <alignment vertical="center"/>
      <protection locked="0"/>
    </xf>
    <xf numFmtId="170" fontId="7" fillId="4" borderId="3" xfId="13" applyNumberFormat="1" applyFont="1" applyFill="1" applyBorder="1" applyProtection="1">
      <protection hidden="1"/>
    </xf>
    <xf numFmtId="170" fontId="7" fillId="0" borderId="2" xfId="14" applyNumberFormat="1" applyFont="1" applyBorder="1" applyAlignment="1" applyProtection="1">
      <alignment vertical="center"/>
      <protection locked="0"/>
    </xf>
    <xf numFmtId="170" fontId="7" fillId="11" borderId="3" xfId="14" applyNumberFormat="1" applyFont="1" applyFill="1" applyBorder="1" applyAlignment="1" applyProtection="1">
      <alignment vertical="center"/>
      <protection locked="0"/>
    </xf>
    <xf numFmtId="170" fontId="7" fillId="3" borderId="3" xfId="15" applyNumberFormat="1" applyFont="1" applyFill="1" applyBorder="1" applyAlignment="1" applyProtection="1">
      <alignment vertical="center"/>
      <protection locked="0"/>
    </xf>
    <xf numFmtId="4" fontId="5" fillId="0" borderId="0" xfId="13" applyNumberFormat="1" applyFont="1"/>
    <xf numFmtId="170" fontId="35" fillId="2" borderId="97" xfId="13" applyNumberFormat="1" applyFont="1" applyFill="1" applyBorder="1" applyAlignment="1">
      <alignment vertical="center"/>
    </xf>
    <xf numFmtId="170" fontId="35" fillId="2" borderId="98" xfId="13" applyNumberFormat="1" applyFont="1" applyFill="1" applyBorder="1" applyAlignment="1">
      <alignment vertical="center"/>
    </xf>
    <xf numFmtId="165" fontId="6" fillId="0" borderId="50" xfId="13" applyFont="1" applyBorder="1" applyAlignment="1">
      <alignment horizontal="center" vertical="center" wrapText="1"/>
    </xf>
    <xf numFmtId="165" fontId="6" fillId="0" borderId="0" xfId="13" applyFont="1" applyAlignment="1">
      <alignment horizontal="center" vertical="center" wrapText="1"/>
    </xf>
    <xf numFmtId="165" fontId="6" fillId="0" borderId="4" xfId="13" applyFont="1" applyBorder="1" applyAlignment="1">
      <alignment horizontal="center" vertical="center" wrapText="1"/>
    </xf>
    <xf numFmtId="165" fontId="2" fillId="0" borderId="0" xfId="13" applyProtection="1">
      <protection hidden="1"/>
    </xf>
    <xf numFmtId="170" fontId="7" fillId="0" borderId="3" xfId="14" applyNumberFormat="1" applyFont="1" applyBorder="1" applyAlignment="1" applyProtection="1">
      <alignment vertical="center"/>
      <protection locked="0"/>
    </xf>
    <xf numFmtId="165" fontId="7" fillId="3" borderId="2" xfId="13" applyFont="1" applyFill="1" applyBorder="1" applyAlignment="1" applyProtection="1">
      <alignment horizontal="center" vertical="center"/>
      <protection hidden="1"/>
    </xf>
    <xf numFmtId="0" fontId="30" fillId="0" borderId="5" xfId="13" applyNumberFormat="1" applyFont="1" applyBorder="1" applyAlignment="1" applyProtection="1">
      <alignment horizontal="center" vertical="center"/>
      <protection hidden="1"/>
    </xf>
    <xf numFmtId="170" fontId="7" fillId="3" borderId="2" xfId="14" applyNumberFormat="1" applyFont="1" applyFill="1" applyBorder="1" applyAlignment="1" applyProtection="1">
      <alignment vertical="center"/>
      <protection locked="0"/>
    </xf>
    <xf numFmtId="170" fontId="7" fillId="3" borderId="3" xfId="14" applyNumberFormat="1" applyFont="1" applyFill="1" applyBorder="1" applyAlignment="1" applyProtection="1">
      <alignment vertical="center"/>
      <protection locked="0"/>
    </xf>
    <xf numFmtId="170" fontId="35" fillId="2" borderId="2" xfId="13" applyNumberFormat="1" applyFont="1" applyFill="1" applyBorder="1" applyAlignment="1">
      <alignment vertical="center"/>
    </xf>
    <xf numFmtId="170" fontId="35" fillId="2" borderId="3" xfId="13" applyNumberFormat="1" applyFont="1" applyFill="1" applyBorder="1" applyAlignment="1">
      <alignment vertical="center"/>
    </xf>
    <xf numFmtId="165" fontId="5" fillId="0" borderId="21" xfId="13" applyFont="1" applyBorder="1" applyAlignment="1">
      <alignment horizontal="center"/>
    </xf>
    <xf numFmtId="165" fontId="5" fillId="0" borderId="22" xfId="13" applyFont="1" applyBorder="1" applyAlignment="1">
      <alignment horizontal="center"/>
    </xf>
    <xf numFmtId="165" fontId="6" fillId="0" borderId="24" xfId="13" applyFont="1" applyBorder="1" applyAlignment="1">
      <alignment horizontal="center" vertical="center" wrapText="1"/>
    </xf>
    <xf numFmtId="165" fontId="6" fillId="0" borderId="25" xfId="13" applyFont="1" applyBorder="1" applyAlignment="1">
      <alignment horizontal="center" vertical="center" wrapText="1"/>
    </xf>
    <xf numFmtId="165" fontId="6" fillId="0" borderId="26" xfId="13" applyFont="1" applyBorder="1" applyAlignment="1">
      <alignment horizontal="center" vertical="center" wrapText="1"/>
    </xf>
    <xf numFmtId="165" fontId="6" fillId="3" borderId="27" xfId="13" applyFont="1" applyFill="1" applyBorder="1" applyAlignment="1">
      <alignment horizontal="center"/>
    </xf>
    <xf numFmtId="165" fontId="5" fillId="3" borderId="28" xfId="13" applyFont="1" applyFill="1" applyBorder="1" applyAlignment="1">
      <alignment horizontal="center"/>
    </xf>
    <xf numFmtId="165" fontId="5" fillId="3" borderId="29" xfId="13" applyFont="1" applyFill="1" applyBorder="1" applyAlignment="1">
      <alignment horizontal="center"/>
    </xf>
    <xf numFmtId="165" fontId="6" fillId="2" borderId="30" xfId="13" applyFont="1" applyFill="1" applyBorder="1" applyAlignment="1">
      <alignment horizontal="left"/>
    </xf>
    <xf numFmtId="165" fontId="6" fillId="2" borderId="31" xfId="13" applyFont="1" applyFill="1" applyBorder="1" applyAlignment="1">
      <alignment horizontal="left"/>
    </xf>
    <xf numFmtId="0" fontId="7" fillId="2" borderId="32" xfId="13" applyNumberFormat="1" applyFont="1" applyFill="1" applyBorder="1" applyAlignment="1">
      <alignment horizontal="center" vertical="center"/>
    </xf>
    <xf numFmtId="0" fontId="7" fillId="2" borderId="33" xfId="13" applyNumberFormat="1" applyFont="1" applyFill="1" applyBorder="1" applyAlignment="1">
      <alignment horizontal="center" vertical="center"/>
    </xf>
    <xf numFmtId="0" fontId="7" fillId="2" borderId="31" xfId="13" applyNumberFormat="1" applyFont="1" applyFill="1" applyBorder="1" applyAlignment="1">
      <alignment horizontal="center" vertical="center" wrapText="1"/>
    </xf>
    <xf numFmtId="0" fontId="7" fillId="2" borderId="34" xfId="13" applyNumberFormat="1" applyFont="1" applyFill="1" applyBorder="1" applyAlignment="1">
      <alignment horizontal="center" vertical="center" wrapText="1"/>
    </xf>
    <xf numFmtId="165" fontId="5" fillId="0" borderId="35" xfId="13" applyFont="1" applyBorder="1" applyAlignment="1">
      <alignment horizontal="left"/>
    </xf>
    <xf numFmtId="165" fontId="5" fillId="0" borderId="36" xfId="13" applyFont="1" applyBorder="1" applyAlignment="1">
      <alignment horizontal="left"/>
    </xf>
    <xf numFmtId="3" fontId="30" fillId="0" borderId="37" xfId="13" applyNumberFormat="1" applyFont="1" applyBorder="1" applyAlignment="1" applyProtection="1">
      <alignment horizontal="center" vertical="center" wrapText="1"/>
      <protection locked="0"/>
    </xf>
    <xf numFmtId="3" fontId="30" fillId="0" borderId="38" xfId="13" applyNumberFormat="1" applyFont="1" applyBorder="1" applyAlignment="1" applyProtection="1">
      <alignment horizontal="center" vertical="center" wrapText="1"/>
      <protection locked="0"/>
    </xf>
    <xf numFmtId="4" fontId="8" fillId="3" borderId="36" xfId="13" applyNumberFormat="1" applyFont="1" applyFill="1" applyBorder="1" applyAlignment="1" applyProtection="1">
      <alignment horizontal="center" vertical="center" wrapText="1"/>
      <protection locked="0"/>
    </xf>
    <xf numFmtId="4" fontId="8" fillId="3" borderId="39" xfId="13" applyNumberFormat="1" applyFont="1" applyFill="1" applyBorder="1" applyAlignment="1" applyProtection="1">
      <alignment horizontal="center" vertical="center" wrapText="1"/>
      <protection locked="0"/>
    </xf>
    <xf numFmtId="165" fontId="30" fillId="0" borderId="40" xfId="13" applyFont="1" applyBorder="1" applyAlignment="1" applyProtection="1">
      <alignment horizontal="left" vertical="center" wrapText="1"/>
      <protection locked="0"/>
    </xf>
    <xf numFmtId="165" fontId="30" fillId="0" borderId="41" xfId="13" applyFont="1" applyBorder="1" applyAlignment="1" applyProtection="1">
      <alignment horizontal="left" vertical="center" wrapText="1"/>
      <protection locked="0"/>
    </xf>
    <xf numFmtId="165" fontId="31" fillId="0" borderId="24" xfId="13" applyFont="1" applyBorder="1" applyAlignment="1" applyProtection="1">
      <alignment horizontal="left" vertical="center" wrapText="1"/>
      <protection locked="0"/>
    </xf>
    <xf numFmtId="165" fontId="31" fillId="0" borderId="25" xfId="13" applyFont="1" applyBorder="1" applyAlignment="1" applyProtection="1">
      <alignment horizontal="left" vertical="center" wrapText="1"/>
      <protection locked="0"/>
    </xf>
    <xf numFmtId="165" fontId="31" fillId="0" borderId="26" xfId="13" applyFont="1" applyBorder="1" applyAlignment="1" applyProtection="1">
      <alignment horizontal="left" vertical="center" wrapText="1"/>
      <protection locked="0"/>
    </xf>
    <xf numFmtId="165" fontId="6" fillId="3" borderId="24" xfId="13" applyFont="1" applyFill="1" applyBorder="1" applyAlignment="1">
      <alignment horizontal="center"/>
    </xf>
    <xf numFmtId="165" fontId="5" fillId="3" borderId="25" xfId="13" applyFont="1" applyFill="1" applyBorder="1" applyAlignment="1">
      <alignment horizontal="center"/>
    </xf>
    <xf numFmtId="165" fontId="5" fillId="3" borderId="26" xfId="13" applyFont="1" applyFill="1" applyBorder="1" applyAlignment="1">
      <alignment horizontal="center"/>
    </xf>
    <xf numFmtId="165" fontId="7" fillId="2" borderId="31" xfId="13" applyFont="1" applyFill="1" applyBorder="1" applyAlignment="1">
      <alignment horizontal="center" vertical="center"/>
    </xf>
    <xf numFmtId="165" fontId="7" fillId="2" borderId="31" xfId="13" applyFont="1" applyFill="1" applyBorder="1" applyAlignment="1">
      <alignment horizontal="center" vertical="center" wrapText="1"/>
    </xf>
    <xf numFmtId="165" fontId="7" fillId="2" borderId="34" xfId="13" applyFont="1" applyFill="1" applyBorder="1" applyAlignment="1">
      <alignment horizontal="center" vertical="center" wrapText="1"/>
    </xf>
    <xf numFmtId="3" fontId="30" fillId="0" borderId="36" xfId="13" applyNumberFormat="1" applyFont="1" applyBorder="1" applyAlignment="1" applyProtection="1">
      <alignment horizontal="center" vertical="center" wrapText="1"/>
      <protection locked="0"/>
    </xf>
    <xf numFmtId="165" fontId="8" fillId="2" borderId="42" xfId="13" applyFont="1" applyFill="1" applyBorder="1" applyAlignment="1" applyProtection="1">
      <alignment horizontal="left" vertical="center" wrapText="1"/>
      <protection locked="0"/>
    </xf>
    <xf numFmtId="165" fontId="8" fillId="2" borderId="43" xfId="13" applyFont="1" applyFill="1" applyBorder="1" applyAlignment="1" applyProtection="1">
      <alignment horizontal="left" vertical="center" wrapText="1"/>
      <protection locked="0"/>
    </xf>
    <xf numFmtId="4" fontId="8" fillId="10" borderId="44" xfId="13" applyNumberFormat="1" applyFont="1" applyFill="1" applyBorder="1" applyAlignment="1">
      <alignment horizontal="center" vertical="center" wrapText="1"/>
    </xf>
    <xf numFmtId="4" fontId="8" fillId="10" borderId="45" xfId="13" applyNumberFormat="1" applyFont="1" applyFill="1" applyBorder="1" applyAlignment="1">
      <alignment horizontal="center" vertical="center" wrapText="1"/>
    </xf>
    <xf numFmtId="4" fontId="30" fillId="0" borderId="36" xfId="13" applyNumberFormat="1" applyFont="1" applyBorder="1" applyAlignment="1" applyProtection="1">
      <alignment horizontal="center" vertical="center" wrapText="1"/>
      <protection locked="0"/>
    </xf>
    <xf numFmtId="0" fontId="7" fillId="2" borderId="32" xfId="13" applyNumberFormat="1" applyFont="1" applyFill="1" applyBorder="1" applyAlignment="1">
      <alignment horizontal="center" vertical="center" wrapText="1"/>
    </xf>
    <xf numFmtId="0" fontId="7" fillId="2" borderId="46" xfId="13" applyNumberFormat="1" applyFont="1" applyFill="1" applyBorder="1" applyAlignment="1">
      <alignment horizontal="center" vertical="center" wrapText="1"/>
    </xf>
    <xf numFmtId="4" fontId="8" fillId="2" borderId="44" xfId="13" applyNumberFormat="1" applyFont="1" applyFill="1" applyBorder="1" applyAlignment="1">
      <alignment horizontal="center" vertical="center" wrapText="1"/>
    </xf>
    <xf numFmtId="4" fontId="8" fillId="2" borderId="45" xfId="13" applyNumberFormat="1" applyFont="1" applyFill="1" applyBorder="1" applyAlignment="1">
      <alignment horizontal="center" vertical="center" wrapText="1"/>
    </xf>
    <xf numFmtId="165" fontId="31" fillId="0" borderId="50" xfId="13" applyFont="1" applyBorder="1" applyAlignment="1" applyProtection="1">
      <alignment horizontal="left" vertical="center" wrapText="1"/>
      <protection locked="0"/>
    </xf>
    <xf numFmtId="165" fontId="31" fillId="0" borderId="0" xfId="13" applyFont="1" applyAlignment="1" applyProtection="1">
      <alignment horizontal="left" vertical="center" wrapText="1"/>
      <protection locked="0"/>
    </xf>
    <xf numFmtId="165" fontId="31" fillId="0" borderId="4" xfId="13" applyFont="1" applyBorder="1" applyAlignment="1" applyProtection="1">
      <alignment horizontal="left" vertical="center" wrapText="1"/>
      <protection locked="0"/>
    </xf>
    <xf numFmtId="169" fontId="8" fillId="3" borderId="36" xfId="11" applyNumberFormat="1" applyFont="1" applyFill="1" applyBorder="1" applyAlignment="1" applyProtection="1">
      <alignment horizontal="center" vertical="center" wrapText="1"/>
      <protection locked="0"/>
    </xf>
    <xf numFmtId="169" fontId="8" fillId="3" borderId="39" xfId="11" applyNumberFormat="1" applyFont="1" applyFill="1" applyBorder="1" applyAlignment="1" applyProtection="1">
      <alignment horizontal="center" vertical="center" wrapText="1"/>
      <protection locked="0"/>
    </xf>
    <xf numFmtId="165" fontId="30" fillId="0" borderId="8" xfId="13" applyFont="1" applyBorder="1" applyAlignment="1" applyProtection="1">
      <alignment horizontal="left" vertical="center" wrapText="1"/>
      <protection locked="0"/>
    </xf>
    <xf numFmtId="165" fontId="30" fillId="0" borderId="47" xfId="13" applyFont="1" applyBorder="1" applyAlignment="1" applyProtection="1">
      <alignment horizontal="left" vertical="center" wrapText="1"/>
      <protection locked="0"/>
    </xf>
    <xf numFmtId="169" fontId="8" fillId="3" borderId="48" xfId="11" applyNumberFormat="1" applyFont="1" applyFill="1" applyBorder="1" applyAlignment="1" applyProtection="1">
      <alignment horizontal="center" vertical="center" wrapText="1"/>
      <protection locked="0"/>
    </xf>
    <xf numFmtId="169" fontId="8" fillId="3" borderId="49" xfId="11" applyNumberFormat="1" applyFont="1" applyFill="1" applyBorder="1" applyAlignment="1" applyProtection="1">
      <alignment horizontal="center" vertical="center" wrapText="1"/>
      <protection locked="0"/>
    </xf>
    <xf numFmtId="170" fontId="8" fillId="3" borderId="36" xfId="13" applyNumberFormat="1" applyFont="1" applyFill="1" applyBorder="1" applyAlignment="1" applyProtection="1">
      <alignment horizontal="center" vertical="center" wrapText="1"/>
      <protection locked="0"/>
    </xf>
    <xf numFmtId="170" fontId="8" fillId="3" borderId="39" xfId="13" applyNumberFormat="1" applyFont="1" applyFill="1" applyBorder="1" applyAlignment="1" applyProtection="1">
      <alignment horizontal="center" vertical="center" wrapText="1"/>
      <protection locked="0"/>
    </xf>
    <xf numFmtId="165" fontId="5" fillId="0" borderId="35" xfId="13" applyFont="1" applyBorder="1" applyAlignment="1">
      <alignment horizontal="left" wrapText="1"/>
    </xf>
    <xf numFmtId="165" fontId="5" fillId="0" borderId="36" xfId="13" applyFont="1" applyBorder="1" applyAlignment="1">
      <alignment horizontal="left" wrapText="1"/>
    </xf>
    <xf numFmtId="165" fontId="5" fillId="0" borderId="51" xfId="13" applyFont="1" applyBorder="1" applyAlignment="1">
      <alignment horizontal="left"/>
    </xf>
    <xf numFmtId="165" fontId="5" fillId="0" borderId="48" xfId="13" applyFont="1" applyBorder="1" applyAlignment="1">
      <alignment horizontal="left"/>
    </xf>
    <xf numFmtId="165" fontId="6" fillId="3" borderId="21" xfId="13" applyFont="1" applyFill="1" applyBorder="1" applyAlignment="1">
      <alignment horizontal="left"/>
    </xf>
    <xf numFmtId="165" fontId="6" fillId="3" borderId="22" xfId="13" applyFont="1" applyFill="1" applyBorder="1" applyAlignment="1">
      <alignment horizontal="left"/>
    </xf>
    <xf numFmtId="165" fontId="6" fillId="3" borderId="23" xfId="13" applyFont="1" applyFill="1" applyBorder="1" applyAlignment="1">
      <alignment horizontal="left"/>
    </xf>
    <xf numFmtId="165" fontId="33" fillId="0" borderId="50" xfId="13" applyFont="1" applyBorder="1" applyAlignment="1" applyProtection="1">
      <alignment horizontal="center" vertical="center"/>
      <protection hidden="1"/>
    </xf>
    <xf numFmtId="165" fontId="5" fillId="0" borderId="0" xfId="13" applyFont="1" applyAlignment="1" applyProtection="1">
      <alignment horizontal="center" vertical="center"/>
      <protection hidden="1"/>
    </xf>
    <xf numFmtId="165" fontId="5" fillId="0" borderId="59" xfId="13" applyFont="1" applyBorder="1" applyAlignment="1" applyProtection="1">
      <alignment horizontal="center" vertical="center"/>
      <protection hidden="1"/>
    </xf>
    <xf numFmtId="165" fontId="5" fillId="0" borderId="9" xfId="13" applyFont="1" applyBorder="1" applyAlignment="1" applyProtection="1">
      <alignment horizontal="center" vertical="center"/>
      <protection hidden="1"/>
    </xf>
    <xf numFmtId="165" fontId="5" fillId="0" borderId="60" xfId="13" applyFont="1" applyBorder="1" applyAlignment="1" applyProtection="1">
      <alignment horizontal="center" vertical="center"/>
      <protection hidden="1"/>
    </xf>
    <xf numFmtId="165" fontId="5" fillId="0" borderId="57" xfId="13" applyFont="1" applyBorder="1" applyAlignment="1" applyProtection="1">
      <alignment horizontal="center" vertical="center"/>
      <protection hidden="1"/>
    </xf>
    <xf numFmtId="165" fontId="8" fillId="0" borderId="54" xfId="13" applyFont="1" applyBorder="1" applyAlignment="1" applyProtection="1">
      <alignment horizontal="center" vertical="center"/>
      <protection hidden="1"/>
    </xf>
    <xf numFmtId="165" fontId="8" fillId="0" borderId="55" xfId="13" applyFont="1" applyBorder="1" applyAlignment="1" applyProtection="1">
      <alignment horizontal="center" vertical="center"/>
      <protection hidden="1"/>
    </xf>
    <xf numFmtId="165" fontId="8" fillId="0" borderId="56" xfId="13" applyFont="1" applyBorder="1" applyAlignment="1" applyProtection="1">
      <alignment horizontal="center" vertical="center"/>
      <protection hidden="1"/>
    </xf>
    <xf numFmtId="171" fontId="9" fillId="0" borderId="57" xfId="13" applyNumberFormat="1" applyFont="1" applyBorder="1" applyAlignment="1">
      <alignment horizontal="center" vertical="center"/>
    </xf>
    <xf numFmtId="171" fontId="9" fillId="0" borderId="61" xfId="13" applyNumberFormat="1" applyFont="1" applyBorder="1" applyAlignment="1">
      <alignment horizontal="center" vertical="center"/>
    </xf>
    <xf numFmtId="171" fontId="9" fillId="0" borderId="38" xfId="13" applyNumberFormat="1" applyFont="1" applyBorder="1" applyAlignment="1">
      <alignment horizontal="center" vertical="center"/>
    </xf>
    <xf numFmtId="171" fontId="9" fillId="0" borderId="36" xfId="13" applyNumberFormat="1" applyFont="1" applyBorder="1" applyAlignment="1">
      <alignment horizontal="center" vertical="center"/>
    </xf>
    <xf numFmtId="171" fontId="10" fillId="3" borderId="57" xfId="13" applyNumberFormat="1" applyFont="1" applyFill="1" applyBorder="1" applyAlignment="1">
      <alignment horizontal="center" vertical="center"/>
    </xf>
    <xf numFmtId="171" fontId="10" fillId="3" borderId="58" xfId="13" applyNumberFormat="1" applyFont="1" applyFill="1" applyBorder="1" applyAlignment="1">
      <alignment horizontal="center" vertical="center"/>
    </xf>
    <xf numFmtId="171" fontId="10" fillId="3" borderId="38" xfId="13" applyNumberFormat="1" applyFont="1" applyFill="1" applyBorder="1" applyAlignment="1">
      <alignment horizontal="center" vertical="center"/>
    </xf>
    <xf numFmtId="171" fontId="10" fillId="3" borderId="39" xfId="13" applyNumberFormat="1" applyFont="1" applyFill="1" applyBorder="1" applyAlignment="1">
      <alignment horizontal="center" vertical="center"/>
    </xf>
    <xf numFmtId="165" fontId="6" fillId="2" borderId="24" xfId="13" applyFont="1" applyFill="1" applyBorder="1" applyAlignment="1">
      <alignment horizontal="center"/>
    </xf>
    <xf numFmtId="165" fontId="6" fillId="2" borderId="25" xfId="13" applyFont="1" applyFill="1" applyBorder="1" applyAlignment="1">
      <alignment horizontal="center"/>
    </xf>
    <xf numFmtId="165" fontId="6" fillId="2" borderId="52" xfId="13" applyFont="1" applyFill="1" applyBorder="1" applyAlignment="1">
      <alignment horizontal="center"/>
    </xf>
    <xf numFmtId="0" fontId="7" fillId="2" borderId="53" xfId="13" applyNumberFormat="1" applyFont="1" applyFill="1" applyBorder="1" applyAlignment="1">
      <alignment horizontal="center" vertical="center"/>
    </xf>
    <xf numFmtId="0" fontId="7" fillId="2" borderId="52" xfId="13" applyNumberFormat="1" applyFont="1" applyFill="1" applyBorder="1" applyAlignment="1">
      <alignment horizontal="center" vertical="center"/>
    </xf>
    <xf numFmtId="0" fontId="7" fillId="2" borderId="53" xfId="13" applyNumberFormat="1" applyFont="1" applyFill="1" applyBorder="1" applyAlignment="1">
      <alignment horizontal="center" vertical="center" wrapText="1"/>
    </xf>
    <xf numFmtId="0" fontId="7" fillId="2" borderId="26" xfId="13" applyNumberFormat="1" applyFont="1" applyFill="1" applyBorder="1" applyAlignment="1">
      <alignment horizontal="center" vertical="center" wrapText="1"/>
    </xf>
    <xf numFmtId="10" fontId="9" fillId="0" borderId="36" xfId="13" applyNumberFormat="1" applyFont="1" applyBorder="1" applyAlignment="1">
      <alignment horizontal="center" vertical="center"/>
    </xf>
    <xf numFmtId="10" fontId="10" fillId="3" borderId="57" xfId="13" applyNumberFormat="1" applyFont="1" applyFill="1" applyBorder="1" applyAlignment="1">
      <alignment horizontal="center" vertical="center"/>
    </xf>
    <xf numFmtId="10" fontId="10" fillId="3" borderId="58" xfId="13" applyNumberFormat="1" applyFont="1" applyFill="1" applyBorder="1" applyAlignment="1">
      <alignment horizontal="center" vertical="center"/>
    </xf>
    <xf numFmtId="10" fontId="10" fillId="3" borderId="38" xfId="13" applyNumberFormat="1" applyFont="1" applyFill="1" applyBorder="1" applyAlignment="1">
      <alignment horizontal="center" vertical="center"/>
    </xf>
    <xf numFmtId="10" fontId="10" fillId="3" borderId="39" xfId="13" applyNumberFormat="1" applyFont="1" applyFill="1" applyBorder="1" applyAlignment="1">
      <alignment horizontal="center" vertical="center"/>
    </xf>
    <xf numFmtId="165" fontId="8" fillId="0" borderId="50" xfId="13" applyFont="1" applyBorder="1" applyAlignment="1" applyProtection="1">
      <alignment horizontal="center" vertical="center"/>
      <protection hidden="1"/>
    </xf>
    <xf numFmtId="165" fontId="8" fillId="0" borderId="0" xfId="13" applyFont="1" applyAlignment="1" applyProtection="1">
      <alignment horizontal="center" vertical="center"/>
      <protection hidden="1"/>
    </xf>
    <xf numFmtId="165" fontId="8" fillId="0" borderId="59" xfId="13" applyFont="1" applyBorder="1" applyAlignment="1" applyProtection="1">
      <alignment horizontal="center" vertical="center"/>
      <protection hidden="1"/>
    </xf>
    <xf numFmtId="170" fontId="9" fillId="0" borderId="57" xfId="13" applyNumberFormat="1" applyFont="1" applyBorder="1" applyAlignment="1">
      <alignment horizontal="center" vertical="center"/>
    </xf>
    <xf numFmtId="170" fontId="9" fillId="0" borderId="61" xfId="13" applyNumberFormat="1" applyFont="1" applyBorder="1" applyAlignment="1">
      <alignment horizontal="center" vertical="center"/>
    </xf>
    <xf numFmtId="170" fontId="9" fillId="0" borderId="38" xfId="13" applyNumberFormat="1" applyFont="1" applyBorder="1" applyAlignment="1">
      <alignment horizontal="center" vertical="center"/>
    </xf>
    <xf numFmtId="170" fontId="9" fillId="0" borderId="36" xfId="13" applyNumberFormat="1" applyFont="1" applyBorder="1" applyAlignment="1">
      <alignment horizontal="center" vertical="center"/>
    </xf>
    <xf numFmtId="170" fontId="10" fillId="3" borderId="57" xfId="13" applyNumberFormat="1" applyFont="1" applyFill="1" applyBorder="1" applyAlignment="1">
      <alignment horizontal="center" vertical="center"/>
    </xf>
    <xf numFmtId="170" fontId="10" fillId="3" borderId="58" xfId="13" applyNumberFormat="1" applyFont="1" applyFill="1" applyBorder="1" applyAlignment="1">
      <alignment horizontal="center" vertical="center"/>
    </xf>
    <xf numFmtId="170" fontId="10" fillId="3" borderId="38" xfId="13" applyNumberFormat="1" applyFont="1" applyFill="1" applyBorder="1" applyAlignment="1">
      <alignment horizontal="center" vertical="center"/>
    </xf>
    <xf numFmtId="170" fontId="10" fillId="3" borderId="39" xfId="13" applyNumberFormat="1" applyFont="1" applyFill="1" applyBorder="1" applyAlignment="1">
      <alignment horizontal="center" vertical="center"/>
    </xf>
    <xf numFmtId="10" fontId="10" fillId="3" borderId="36" xfId="13" applyNumberFormat="1" applyFont="1" applyFill="1" applyBorder="1" applyAlignment="1">
      <alignment horizontal="center" vertical="center"/>
    </xf>
    <xf numFmtId="2" fontId="9" fillId="0" borderId="36" xfId="13" applyNumberFormat="1" applyFont="1" applyBorder="1" applyAlignment="1">
      <alignment horizontal="center" vertical="center"/>
    </xf>
    <xf numFmtId="2" fontId="10" fillId="3" borderId="57" xfId="13" applyNumberFormat="1" applyFont="1" applyFill="1" applyBorder="1" applyAlignment="1">
      <alignment horizontal="center" vertical="center"/>
    </xf>
    <xf numFmtId="2" fontId="10" fillId="3" borderId="58" xfId="13" applyNumberFormat="1" applyFont="1" applyFill="1" applyBorder="1" applyAlignment="1">
      <alignment horizontal="center" vertical="center"/>
    </xf>
    <xf numFmtId="2" fontId="10" fillId="3" borderId="38" xfId="13" applyNumberFormat="1" applyFont="1" applyFill="1" applyBorder="1" applyAlignment="1">
      <alignment horizontal="center" vertical="center"/>
    </xf>
    <xf numFmtId="2" fontId="10" fillId="3" borderId="39" xfId="13" applyNumberFormat="1" applyFont="1" applyFill="1" applyBorder="1" applyAlignment="1">
      <alignment horizontal="center" vertical="center"/>
    </xf>
    <xf numFmtId="165" fontId="5" fillId="0" borderId="50" xfId="13" applyFont="1" applyBorder="1" applyAlignment="1" applyProtection="1">
      <alignment horizontal="center" vertical="center"/>
      <protection hidden="1"/>
    </xf>
    <xf numFmtId="10" fontId="9" fillId="0" borderId="48" xfId="13" applyNumberFormat="1" applyFont="1" applyBorder="1" applyAlignment="1">
      <alignment horizontal="center" vertical="center"/>
    </xf>
    <xf numFmtId="10" fontId="10" fillId="3" borderId="65" xfId="13" applyNumberFormat="1" applyFont="1" applyFill="1" applyBorder="1" applyAlignment="1">
      <alignment horizontal="center" vertical="center"/>
    </xf>
    <xf numFmtId="10" fontId="10" fillId="3" borderId="49" xfId="13" applyNumberFormat="1" applyFont="1" applyFill="1" applyBorder="1" applyAlignment="1">
      <alignment horizontal="center" vertical="center"/>
    </xf>
    <xf numFmtId="165" fontId="5" fillId="0" borderId="62" xfId="13" applyFont="1" applyBorder="1" applyAlignment="1" applyProtection="1">
      <alignment horizontal="center" vertical="center"/>
      <protection hidden="1"/>
    </xf>
    <xf numFmtId="165" fontId="5" fillId="0" borderId="63" xfId="13" applyFont="1" applyBorder="1" applyAlignment="1" applyProtection="1">
      <alignment horizontal="center" vertical="center"/>
      <protection hidden="1"/>
    </xf>
    <xf numFmtId="165" fontId="5" fillId="0" borderId="64" xfId="13" applyFont="1" applyBorder="1" applyAlignment="1" applyProtection="1">
      <alignment horizontal="center" vertical="center"/>
      <protection hidden="1"/>
    </xf>
    <xf numFmtId="165" fontId="5" fillId="0" borderId="6" xfId="13" applyFont="1" applyBorder="1" applyAlignment="1">
      <alignment horizontal="center"/>
    </xf>
    <xf numFmtId="165" fontId="5" fillId="0" borderId="66" xfId="13" applyFont="1" applyBorder="1" applyAlignment="1">
      <alignment horizontal="center"/>
    </xf>
    <xf numFmtId="165" fontId="6" fillId="0" borderId="68" xfId="13" applyFont="1" applyBorder="1" applyAlignment="1">
      <alignment horizontal="center" vertical="center" wrapText="1"/>
    </xf>
    <xf numFmtId="165" fontId="6" fillId="0" borderId="69" xfId="13" applyFont="1" applyBorder="1" applyAlignment="1">
      <alignment horizontal="center" vertical="center" wrapText="1"/>
    </xf>
    <xf numFmtId="165" fontId="6" fillId="2" borderId="70" xfId="13" applyFont="1" applyFill="1" applyBorder="1" applyAlignment="1">
      <alignment horizontal="left"/>
    </xf>
    <xf numFmtId="165" fontId="6" fillId="2" borderId="71" xfId="13" applyFont="1" applyFill="1" applyBorder="1" applyAlignment="1">
      <alignment horizontal="left"/>
    </xf>
    <xf numFmtId="0" fontId="7" fillId="2" borderId="71" xfId="13" applyNumberFormat="1" applyFont="1" applyFill="1" applyBorder="1" applyAlignment="1">
      <alignment horizontal="center" vertical="center"/>
    </xf>
    <xf numFmtId="0" fontId="7" fillId="2" borderId="71" xfId="13" applyNumberFormat="1" applyFont="1" applyFill="1" applyBorder="1" applyAlignment="1">
      <alignment horizontal="center" vertical="center" wrapText="1"/>
    </xf>
    <xf numFmtId="0" fontId="7" fillId="2" borderId="72" xfId="13" applyNumberFormat="1" applyFont="1" applyFill="1" applyBorder="1" applyAlignment="1">
      <alignment horizontal="center" vertical="center" wrapText="1"/>
    </xf>
    <xf numFmtId="165" fontId="30" fillId="0" borderId="74" xfId="13" applyFont="1" applyBorder="1" applyAlignment="1" applyProtection="1">
      <alignment horizontal="center" vertical="center" wrapText="1"/>
      <protection locked="0"/>
    </xf>
    <xf numFmtId="165" fontId="30" fillId="0" borderId="75" xfId="13" applyFont="1" applyBorder="1" applyAlignment="1" applyProtection="1">
      <alignment horizontal="center" vertical="center" wrapText="1"/>
      <protection locked="0"/>
    </xf>
    <xf numFmtId="165" fontId="30" fillId="0" borderId="76" xfId="13" applyFont="1" applyBorder="1" applyAlignment="1" applyProtection="1">
      <alignment horizontal="center" vertical="center" wrapText="1"/>
      <protection locked="0"/>
    </xf>
    <xf numFmtId="0" fontId="7" fillId="2" borderId="77" xfId="13" applyNumberFormat="1" applyFont="1" applyFill="1" applyBorder="1" applyAlignment="1">
      <alignment horizontal="center" vertical="center"/>
    </xf>
    <xf numFmtId="0" fontId="7" fillId="2" borderId="78" xfId="13" applyNumberFormat="1" applyFont="1" applyFill="1" applyBorder="1" applyAlignment="1">
      <alignment horizontal="center" vertical="center" wrapText="1"/>
    </xf>
    <xf numFmtId="165" fontId="5" fillId="0" borderId="73" xfId="13" applyFont="1" applyBorder="1" applyAlignment="1">
      <alignment horizontal="left"/>
    </xf>
    <xf numFmtId="165" fontId="5" fillId="0" borderId="61" xfId="13" applyFont="1" applyBorder="1" applyAlignment="1">
      <alignment horizontal="left"/>
    </xf>
    <xf numFmtId="3" fontId="30" fillId="0" borderId="61" xfId="14" applyNumberFormat="1" applyFont="1" applyBorder="1" applyAlignment="1" applyProtection="1">
      <alignment horizontal="center" vertical="center" wrapText="1"/>
      <protection locked="0"/>
    </xf>
    <xf numFmtId="3" fontId="8" fillId="10" borderId="61" xfId="13" applyNumberFormat="1" applyFont="1" applyFill="1" applyBorder="1" applyAlignment="1" applyProtection="1">
      <alignment horizontal="center" vertical="center" wrapText="1"/>
      <protection locked="0"/>
    </xf>
    <xf numFmtId="3" fontId="8" fillId="10" borderId="58" xfId="13" applyNumberFormat="1" applyFont="1" applyFill="1" applyBorder="1" applyAlignment="1" applyProtection="1">
      <alignment horizontal="center" vertical="center" wrapText="1"/>
      <protection locked="0"/>
    </xf>
    <xf numFmtId="165" fontId="30" fillId="0" borderId="35" xfId="13" applyFont="1" applyBorder="1" applyAlignment="1" applyProtection="1">
      <alignment horizontal="center" vertical="center" wrapText="1"/>
      <protection locked="0"/>
    </xf>
    <xf numFmtId="165" fontId="30" fillId="0" borderId="36" xfId="13" applyFont="1" applyBorder="1" applyAlignment="1" applyProtection="1">
      <alignment horizontal="center" vertical="center" wrapText="1"/>
      <protection locked="0"/>
    </xf>
    <xf numFmtId="3" fontId="30" fillId="0" borderId="39" xfId="13" applyNumberFormat="1" applyFont="1" applyBorder="1" applyAlignment="1" applyProtection="1">
      <alignment horizontal="center" vertical="center" wrapText="1"/>
      <protection locked="0"/>
    </xf>
    <xf numFmtId="3" fontId="30" fillId="3" borderId="36" xfId="13" applyNumberFormat="1" applyFont="1" applyFill="1" applyBorder="1" applyAlignment="1" applyProtection="1">
      <alignment horizontal="center" vertical="center" wrapText="1"/>
      <protection locked="0"/>
    </xf>
    <xf numFmtId="3" fontId="30" fillId="3" borderId="39" xfId="13" applyNumberFormat="1" applyFont="1" applyFill="1" applyBorder="1" applyAlignment="1" applyProtection="1">
      <alignment horizontal="center" vertical="center" wrapText="1"/>
      <protection locked="0"/>
    </xf>
    <xf numFmtId="165" fontId="5" fillId="0" borderId="73" xfId="13" applyFont="1" applyBorder="1" applyAlignment="1">
      <alignment horizontal="center"/>
    </xf>
    <xf numFmtId="165" fontId="5" fillId="0" borderId="61" xfId="13" applyFont="1" applyBorder="1" applyAlignment="1">
      <alignment horizontal="center"/>
    </xf>
    <xf numFmtId="3" fontId="30" fillId="0" borderId="36" xfId="14" applyNumberFormat="1" applyFont="1" applyBorder="1" applyAlignment="1" applyProtection="1">
      <alignment horizontal="center" vertical="center" wrapText="1"/>
      <protection locked="0"/>
    </xf>
    <xf numFmtId="3" fontId="30" fillId="0" borderId="37" xfId="14" applyNumberFormat="1" applyFont="1" applyBorder="1" applyAlignment="1" applyProtection="1">
      <alignment horizontal="center" vertical="center" wrapText="1"/>
      <protection locked="0"/>
    </xf>
    <xf numFmtId="3" fontId="30" fillId="3" borderId="61" xfId="13" applyNumberFormat="1" applyFont="1" applyFill="1" applyBorder="1" applyAlignment="1" applyProtection="1">
      <alignment horizontal="center" vertical="center" wrapText="1"/>
      <protection locked="0"/>
    </xf>
    <xf numFmtId="3" fontId="30" fillId="3" borderId="58" xfId="13" applyNumberFormat="1" applyFont="1" applyFill="1" applyBorder="1" applyAlignment="1" applyProtection="1">
      <alignment horizontal="center" vertical="center" wrapText="1"/>
      <protection locked="0"/>
    </xf>
    <xf numFmtId="3" fontId="30" fillId="0" borderId="38" xfId="14" applyNumberFormat="1" applyFont="1" applyBorder="1" applyAlignment="1" applyProtection="1">
      <alignment horizontal="center" vertical="center" wrapText="1"/>
      <protection locked="0"/>
    </xf>
    <xf numFmtId="3" fontId="30" fillId="0" borderId="75" xfId="14" applyNumberFormat="1" applyFont="1" applyBorder="1" applyAlignment="1" applyProtection="1">
      <alignment horizontal="center" vertical="center" wrapText="1"/>
      <protection locked="0"/>
    </xf>
    <xf numFmtId="165" fontId="6" fillId="2" borderId="70" xfId="13" applyFont="1" applyFill="1" applyBorder="1" applyAlignment="1" applyProtection="1">
      <alignment horizontal="left" vertical="center" wrapText="1"/>
      <protection locked="0"/>
    </xf>
    <xf numFmtId="165" fontId="6" fillId="2" borderId="71" xfId="13" applyFont="1" applyFill="1" applyBorder="1" applyAlignment="1" applyProtection="1">
      <alignment horizontal="left" vertical="center" wrapText="1"/>
      <protection locked="0"/>
    </xf>
    <xf numFmtId="1" fontId="7" fillId="2" borderId="71" xfId="13" applyNumberFormat="1" applyFont="1" applyFill="1" applyBorder="1" applyAlignment="1" applyProtection="1">
      <alignment horizontal="center" vertical="center" wrapText="1"/>
      <protection locked="0"/>
    </xf>
    <xf numFmtId="1" fontId="7" fillId="2" borderId="72" xfId="13" applyNumberFormat="1" applyFont="1" applyFill="1" applyBorder="1" applyAlignment="1" applyProtection="1">
      <alignment horizontal="center" vertical="center" wrapText="1"/>
      <protection locked="0"/>
    </xf>
    <xf numFmtId="165" fontId="30" fillId="0" borderId="73" xfId="13" applyFont="1" applyBorder="1" applyAlignment="1" applyProtection="1">
      <alignment horizontal="center" vertical="center" wrapText="1"/>
      <protection locked="0"/>
    </xf>
    <xf numFmtId="165" fontId="30" fillId="0" borderId="61" xfId="13" applyFont="1" applyBorder="1" applyAlignment="1" applyProtection="1">
      <alignment horizontal="center" vertical="center" wrapText="1"/>
      <protection locked="0"/>
    </xf>
    <xf numFmtId="165" fontId="30" fillId="0" borderId="61" xfId="13" applyFont="1" applyBorder="1" applyAlignment="1" applyProtection="1">
      <alignment horizontal="center" vertical="center" wrapText="1"/>
      <protection hidden="1"/>
    </xf>
    <xf numFmtId="3" fontId="30" fillId="0" borderId="32" xfId="14" applyNumberFormat="1" applyFont="1" applyBorder="1" applyAlignment="1" applyProtection="1">
      <alignment horizontal="center" vertical="center" wrapText="1"/>
      <protection locked="0"/>
    </xf>
    <xf numFmtId="3" fontId="30" fillId="0" borderId="33" xfId="14" applyNumberFormat="1" applyFont="1" applyBorder="1" applyAlignment="1" applyProtection="1">
      <alignment horizontal="center" vertical="center" wrapText="1"/>
      <protection locked="0"/>
    </xf>
    <xf numFmtId="165" fontId="30" fillId="0" borderId="36" xfId="13" applyFont="1" applyBorder="1" applyAlignment="1" applyProtection="1">
      <alignment horizontal="center" vertical="center" wrapText="1"/>
      <protection hidden="1"/>
    </xf>
    <xf numFmtId="165" fontId="30" fillId="0" borderId="75" xfId="13" applyFont="1" applyBorder="1" applyAlignment="1" applyProtection="1">
      <alignment horizontal="center" vertical="center" wrapText="1"/>
      <protection hidden="1"/>
    </xf>
    <xf numFmtId="3" fontId="30" fillId="0" borderId="79" xfId="14" applyNumberFormat="1" applyFont="1" applyBorder="1" applyAlignment="1" applyProtection="1">
      <alignment horizontal="center" vertical="center" wrapText="1"/>
      <protection locked="0"/>
    </xf>
    <xf numFmtId="3" fontId="30" fillId="0" borderId="80" xfId="14" applyNumberFormat="1" applyFont="1" applyBorder="1" applyAlignment="1" applyProtection="1">
      <alignment horizontal="center" vertical="center" wrapText="1"/>
      <protection locked="0"/>
    </xf>
    <xf numFmtId="3" fontId="30" fillId="3" borderId="75" xfId="13" applyNumberFormat="1" applyFont="1" applyFill="1" applyBorder="1" applyAlignment="1" applyProtection="1">
      <alignment horizontal="center" vertical="center" wrapText="1"/>
      <protection locked="0"/>
    </xf>
    <xf numFmtId="3" fontId="30" fillId="3" borderId="76" xfId="13" applyNumberFormat="1" applyFont="1" applyFill="1" applyBorder="1" applyAlignment="1" applyProtection="1">
      <alignment horizontal="center" vertical="center" wrapText="1"/>
      <protection locked="0"/>
    </xf>
    <xf numFmtId="3" fontId="30" fillId="0" borderId="61" xfId="13" applyNumberFormat="1" applyFont="1" applyBorder="1" applyAlignment="1" applyProtection="1">
      <alignment horizontal="center" vertical="center" wrapText="1"/>
      <protection locked="0"/>
    </xf>
    <xf numFmtId="3" fontId="30" fillId="0" borderId="58" xfId="13" applyNumberFormat="1" applyFont="1" applyBorder="1" applyAlignment="1" applyProtection="1">
      <alignment horizontal="center" vertical="center" wrapText="1"/>
      <protection locked="0"/>
    </xf>
    <xf numFmtId="17" fontId="30" fillId="0" borderId="36" xfId="13" applyNumberFormat="1" applyFont="1" applyBorder="1" applyAlignment="1" applyProtection="1">
      <alignment horizontal="center" vertical="center" wrapText="1"/>
      <protection hidden="1"/>
    </xf>
    <xf numFmtId="3" fontId="30" fillId="0" borderId="75" xfId="13" applyNumberFormat="1" applyFont="1" applyBorder="1" applyAlignment="1" applyProtection="1">
      <alignment horizontal="center" vertical="center" wrapText="1"/>
      <protection locked="0"/>
    </xf>
    <xf numFmtId="3" fontId="30" fillId="0" borderId="76" xfId="13" applyNumberFormat="1" applyFont="1" applyBorder="1" applyAlignment="1" applyProtection="1">
      <alignment horizontal="center" vertical="center" wrapText="1"/>
      <protection locked="0"/>
    </xf>
    <xf numFmtId="165" fontId="6" fillId="2" borderId="35" xfId="13" applyFont="1" applyFill="1" applyBorder="1" applyAlignment="1" applyProtection="1">
      <alignment horizontal="left" vertical="center" wrapText="1"/>
      <protection locked="0"/>
    </xf>
    <xf numFmtId="165" fontId="6" fillId="2" borderId="36" xfId="13" applyFont="1" applyFill="1" applyBorder="1" applyAlignment="1" applyProtection="1">
      <alignment horizontal="left" vertical="center" wrapText="1"/>
      <protection locked="0"/>
    </xf>
    <xf numFmtId="165" fontId="6" fillId="2" borderId="39" xfId="13" applyFont="1" applyFill="1" applyBorder="1" applyAlignment="1" applyProtection="1">
      <alignment horizontal="left" vertical="center" wrapText="1"/>
      <protection locked="0"/>
    </xf>
    <xf numFmtId="165" fontId="5" fillId="0" borderId="35" xfId="13" applyFont="1" applyBorder="1" applyAlignment="1">
      <alignment horizontal="center"/>
    </xf>
    <xf numFmtId="165" fontId="5" fillId="0" borderId="36" xfId="13" applyFont="1" applyBorder="1" applyAlignment="1">
      <alignment horizontal="center"/>
    </xf>
    <xf numFmtId="165" fontId="5" fillId="0" borderId="51" xfId="13" applyFont="1" applyBorder="1" applyAlignment="1">
      <alignment horizontal="center"/>
    </xf>
    <xf numFmtId="165" fontId="5" fillId="0" borderId="48" xfId="13" applyFont="1" applyBorder="1" applyAlignment="1">
      <alignment horizontal="center"/>
    </xf>
    <xf numFmtId="3" fontId="30" fillId="3" borderId="48" xfId="13" applyNumberFormat="1" applyFont="1" applyFill="1" applyBorder="1" applyAlignment="1" applyProtection="1">
      <alignment horizontal="center" vertical="center" wrapText="1"/>
      <protection locked="0"/>
    </xf>
    <xf numFmtId="3" fontId="30" fillId="3" borderId="49" xfId="13" applyNumberFormat="1" applyFont="1" applyFill="1" applyBorder="1" applyAlignment="1" applyProtection="1">
      <alignment horizontal="center" vertical="center" wrapText="1"/>
      <protection locked="0"/>
    </xf>
    <xf numFmtId="165" fontId="6" fillId="2" borderId="83" xfId="13" applyFont="1" applyFill="1" applyBorder="1" applyAlignment="1">
      <alignment horizontal="center" vertical="center"/>
    </xf>
    <xf numFmtId="165" fontId="6" fillId="2" borderId="85" xfId="13" applyFont="1" applyFill="1" applyBorder="1" applyAlignment="1">
      <alignment horizontal="center" vertical="center"/>
    </xf>
    <xf numFmtId="165" fontId="6" fillId="2" borderId="82" xfId="13" applyFont="1" applyFill="1" applyBorder="1" applyAlignment="1">
      <alignment horizontal="center" vertical="center"/>
    </xf>
    <xf numFmtId="165" fontId="7" fillId="2" borderId="86" xfId="13" applyFont="1" applyFill="1" applyBorder="1" applyAlignment="1">
      <alignment horizontal="center" vertical="center"/>
    </xf>
    <xf numFmtId="165" fontId="7" fillId="2" borderId="87" xfId="13" applyFont="1" applyFill="1" applyBorder="1" applyAlignment="1">
      <alignment horizontal="center" vertical="center"/>
    </xf>
    <xf numFmtId="165" fontId="6" fillId="3" borderId="21" xfId="13" applyFont="1" applyFill="1" applyBorder="1" applyAlignment="1">
      <alignment horizontal="center"/>
    </xf>
    <xf numFmtId="165" fontId="6" fillId="3" borderId="22" xfId="13" applyFont="1" applyFill="1" applyBorder="1" applyAlignment="1">
      <alignment horizontal="center"/>
    </xf>
    <xf numFmtId="165" fontId="6" fillId="3" borderId="23" xfId="13" applyFont="1" applyFill="1" applyBorder="1" applyAlignment="1">
      <alignment horizontal="center"/>
    </xf>
    <xf numFmtId="165" fontId="6" fillId="2" borderId="73" xfId="13" applyFont="1" applyFill="1" applyBorder="1" applyAlignment="1" applyProtection="1">
      <alignment horizontal="left" vertical="center" wrapText="1"/>
      <protection locked="0"/>
    </xf>
    <xf numFmtId="165" fontId="6" fillId="2" borderId="61" xfId="13" applyFont="1" applyFill="1" applyBorder="1" applyAlignment="1" applyProtection="1">
      <alignment horizontal="left" vertical="center" wrapText="1"/>
      <protection locked="0"/>
    </xf>
    <xf numFmtId="3" fontId="30" fillId="10" borderId="61" xfId="13" applyNumberFormat="1" applyFont="1" applyFill="1" applyBorder="1" applyAlignment="1" applyProtection="1">
      <alignment horizontal="center" vertical="center" wrapText="1"/>
      <protection locked="0"/>
    </xf>
    <xf numFmtId="3" fontId="30" fillId="10" borderId="58" xfId="13" applyNumberFormat="1" applyFont="1" applyFill="1" applyBorder="1" applyAlignment="1" applyProtection="1">
      <alignment horizontal="center" vertical="center" wrapText="1"/>
      <protection locked="0"/>
    </xf>
    <xf numFmtId="0" fontId="5" fillId="0" borderId="61" xfId="13" applyNumberFormat="1" applyFont="1" applyBorder="1" applyAlignment="1">
      <alignment horizontal="center"/>
    </xf>
    <xf numFmtId="0" fontId="5" fillId="0" borderId="58" xfId="13" applyNumberFormat="1" applyFont="1" applyBorder="1" applyAlignment="1">
      <alignment horizontal="center"/>
    </xf>
    <xf numFmtId="165" fontId="5" fillId="0" borderId="40" xfId="13" applyFont="1" applyBorder="1" applyAlignment="1">
      <alignment horizontal="center"/>
    </xf>
    <xf numFmtId="165" fontId="5" fillId="0" borderId="41" xfId="13" applyFont="1" applyBorder="1" applyAlignment="1">
      <alignment horizontal="center"/>
    </xf>
    <xf numFmtId="165" fontId="5" fillId="0" borderId="38" xfId="13" applyFont="1" applyBorder="1" applyAlignment="1">
      <alignment horizontal="center"/>
    </xf>
    <xf numFmtId="0" fontId="5" fillId="0" borderId="36" xfId="14" applyFont="1" applyBorder="1" applyAlignment="1">
      <alignment horizontal="center"/>
    </xf>
    <xf numFmtId="0" fontId="5" fillId="0" borderId="39" xfId="14" applyFont="1" applyBorder="1" applyAlignment="1">
      <alignment horizontal="center"/>
    </xf>
    <xf numFmtId="0" fontId="7" fillId="2" borderId="89" xfId="13" applyNumberFormat="1" applyFont="1" applyFill="1" applyBorder="1" applyAlignment="1">
      <alignment horizontal="center" vertical="center"/>
    </xf>
    <xf numFmtId="1" fontId="7" fillId="2" borderId="77" xfId="13" applyNumberFormat="1" applyFont="1" applyFill="1" applyBorder="1" applyAlignment="1" applyProtection="1">
      <alignment horizontal="center" vertical="center" wrapText="1"/>
      <protection locked="0"/>
    </xf>
    <xf numFmtId="1" fontId="7" fillId="2" borderId="90" xfId="13" applyNumberFormat="1" applyFont="1" applyFill="1" applyBorder="1" applyAlignment="1" applyProtection="1">
      <alignment horizontal="center" vertical="center" wrapText="1"/>
      <protection locked="0"/>
    </xf>
    <xf numFmtId="165" fontId="5" fillId="0" borderId="9" xfId="13" applyFont="1" applyBorder="1" applyAlignment="1">
      <alignment horizontal="center"/>
    </xf>
    <xf numFmtId="165" fontId="5" fillId="0" borderId="60" xfId="13" applyFont="1" applyBorder="1" applyAlignment="1">
      <alignment horizontal="center"/>
    </xf>
    <xf numFmtId="165" fontId="5" fillId="0" borderId="57" xfId="13" applyFont="1" applyBorder="1" applyAlignment="1">
      <alignment horizontal="center"/>
    </xf>
    <xf numFmtId="0" fontId="5" fillId="0" borderId="36" xfId="13" applyNumberFormat="1" applyFont="1" applyBorder="1" applyAlignment="1">
      <alignment horizontal="center"/>
    </xf>
    <xf numFmtId="0" fontId="5" fillId="0" borderId="39" xfId="13" applyNumberFormat="1" applyFont="1" applyBorder="1" applyAlignment="1">
      <alignment horizontal="center"/>
    </xf>
    <xf numFmtId="0" fontId="5" fillId="0" borderId="91" xfId="13" applyNumberFormat="1" applyFont="1" applyBorder="1" applyAlignment="1">
      <alignment horizontal="center"/>
    </xf>
    <xf numFmtId="0" fontId="5" fillId="0" borderId="92" xfId="13" applyNumberFormat="1" applyFont="1" applyBorder="1" applyAlignment="1">
      <alignment horizontal="center"/>
    </xf>
    <xf numFmtId="0" fontId="5" fillId="10" borderId="85" xfId="13" applyNumberFormat="1" applyFont="1" applyFill="1" applyBorder="1" applyAlignment="1">
      <alignment horizontal="center"/>
    </xf>
    <xf numFmtId="0" fontId="5" fillId="10" borderId="93" xfId="13" applyNumberFormat="1" applyFont="1" applyFill="1" applyBorder="1" applyAlignment="1">
      <alignment horizontal="center"/>
    </xf>
    <xf numFmtId="165" fontId="5" fillId="0" borderId="0" xfId="13" applyFont="1" applyAlignment="1">
      <alignment horizontal="center"/>
    </xf>
    <xf numFmtId="165" fontId="5" fillId="0" borderId="8" xfId="13" applyFont="1" applyBorder="1" applyAlignment="1">
      <alignment horizontal="center"/>
    </xf>
    <xf numFmtId="165" fontId="5" fillId="0" borderId="47" xfId="13" applyFont="1" applyBorder="1" applyAlignment="1">
      <alignment horizontal="center"/>
    </xf>
    <xf numFmtId="165" fontId="5" fillId="0" borderId="55" xfId="13" applyFont="1" applyBorder="1" applyAlignment="1">
      <alignment horizontal="center"/>
    </xf>
    <xf numFmtId="165" fontId="5" fillId="0" borderId="56" xfId="13" applyFont="1" applyBorder="1" applyAlignment="1">
      <alignment horizontal="center"/>
    </xf>
    <xf numFmtId="0" fontId="5" fillId="0" borderId="75" xfId="13" applyNumberFormat="1" applyFont="1" applyBorder="1" applyAlignment="1">
      <alignment horizontal="center"/>
    </xf>
    <xf numFmtId="0" fontId="5" fillId="0" borderId="76" xfId="13" applyNumberFormat="1" applyFont="1" applyBorder="1" applyAlignment="1">
      <alignment horizontal="center"/>
    </xf>
    <xf numFmtId="165" fontId="5" fillId="0" borderId="91" xfId="13" applyFont="1" applyBorder="1" applyAlignment="1">
      <alignment horizontal="center"/>
    </xf>
    <xf numFmtId="165" fontId="5" fillId="0" borderId="92" xfId="13" applyFont="1" applyBorder="1" applyAlignment="1">
      <alignment horizontal="center"/>
    </xf>
    <xf numFmtId="165" fontId="30" fillId="0" borderId="5" xfId="13" applyFont="1" applyBorder="1" applyAlignment="1" applyProtection="1">
      <alignment horizontal="left" vertical="center" wrapText="1"/>
      <protection hidden="1"/>
    </xf>
    <xf numFmtId="165" fontId="30" fillId="0" borderId="2" xfId="13" applyFont="1" applyBorder="1" applyAlignment="1" applyProtection="1">
      <alignment horizontal="left" vertical="center" wrapText="1"/>
      <protection hidden="1"/>
    </xf>
    <xf numFmtId="165" fontId="5" fillId="0" borderId="94" xfId="13" applyFont="1" applyBorder="1" applyAlignment="1">
      <alignment horizontal="center"/>
    </xf>
    <xf numFmtId="165" fontId="5" fillId="0" borderId="1" xfId="13" applyFont="1" applyBorder="1" applyAlignment="1">
      <alignment horizontal="center"/>
    </xf>
    <xf numFmtId="165" fontId="6" fillId="0" borderId="5" xfId="13" applyFont="1" applyBorder="1" applyAlignment="1">
      <alignment horizontal="center" vertical="center" wrapText="1"/>
    </xf>
    <xf numFmtId="165" fontId="6" fillId="0" borderId="2" xfId="13" applyFont="1" applyBorder="1" applyAlignment="1">
      <alignment horizontal="center" vertical="center" wrapText="1"/>
    </xf>
    <xf numFmtId="165" fontId="6" fillId="0" borderId="3" xfId="13" applyFont="1" applyBorder="1" applyAlignment="1">
      <alignment horizontal="center" vertical="center" wrapText="1"/>
    </xf>
    <xf numFmtId="165" fontId="6" fillId="3" borderId="5" xfId="13" applyFont="1" applyFill="1" applyBorder="1" applyAlignment="1">
      <alignment horizontal="center"/>
    </xf>
    <xf numFmtId="165" fontId="6" fillId="3" borderId="2" xfId="13" applyFont="1" applyFill="1" applyBorder="1" applyAlignment="1">
      <alignment horizontal="center"/>
    </xf>
    <xf numFmtId="165" fontId="6" fillId="3" borderId="3" xfId="13" applyFont="1" applyFill="1" applyBorder="1" applyAlignment="1">
      <alignment horizontal="center"/>
    </xf>
    <xf numFmtId="165" fontId="35" fillId="2" borderId="5" xfId="13" applyFont="1" applyFill="1" applyBorder="1" applyAlignment="1" applyProtection="1">
      <alignment horizontal="center" vertical="center"/>
      <protection hidden="1"/>
    </xf>
    <xf numFmtId="165" fontId="35" fillId="2" borderId="2" xfId="13" applyFont="1" applyFill="1" applyBorder="1" applyAlignment="1" applyProtection="1">
      <alignment horizontal="center" vertical="center"/>
      <protection hidden="1"/>
    </xf>
    <xf numFmtId="165" fontId="7" fillId="2" borderId="5" xfId="13" applyFont="1" applyFill="1" applyBorder="1" applyAlignment="1" applyProtection="1">
      <alignment horizontal="center" vertical="center"/>
      <protection hidden="1"/>
    </xf>
    <xf numFmtId="165" fontId="7" fillId="2" borderId="2" xfId="13" applyFont="1" applyFill="1" applyBorder="1" applyAlignment="1" applyProtection="1">
      <alignment horizontal="center" vertical="center"/>
      <protection hidden="1"/>
    </xf>
    <xf numFmtId="0" fontId="7" fillId="2" borderId="2" xfId="13" applyNumberFormat="1" applyFont="1" applyFill="1" applyBorder="1" applyAlignment="1">
      <alignment horizontal="center" vertical="center"/>
    </xf>
    <xf numFmtId="0" fontId="7" fillId="2" borderId="3" xfId="13" applyNumberFormat="1" applyFont="1" applyFill="1" applyBorder="1" applyAlignment="1">
      <alignment horizontal="center" vertical="center"/>
    </xf>
    <xf numFmtId="165" fontId="30" fillId="0" borderId="5" xfId="13" applyFont="1" applyBorder="1" applyAlignment="1" applyProtection="1">
      <alignment horizontal="left" vertical="center"/>
      <protection hidden="1"/>
    </xf>
    <xf numFmtId="165" fontId="30" fillId="0" borderId="2" xfId="13" applyFont="1" applyBorder="1" applyAlignment="1" applyProtection="1">
      <alignment horizontal="left" vertical="center"/>
      <protection hidden="1"/>
    </xf>
    <xf numFmtId="165" fontId="8" fillId="2" borderId="96" xfId="13" applyFont="1" applyFill="1" applyBorder="1" applyAlignment="1" applyProtection="1">
      <alignment horizontal="left" vertical="center"/>
      <protection hidden="1"/>
    </xf>
    <xf numFmtId="165" fontId="8" fillId="2" borderId="97" xfId="13" applyFont="1" applyFill="1" applyBorder="1" applyAlignment="1" applyProtection="1">
      <alignment horizontal="left" vertical="center"/>
      <protection hidden="1"/>
    </xf>
    <xf numFmtId="165" fontId="6" fillId="3" borderId="94" xfId="13" applyFont="1" applyFill="1" applyBorder="1" applyAlignment="1">
      <alignment horizontal="center"/>
    </xf>
    <xf numFmtId="165" fontId="6" fillId="3" borderId="1" xfId="13" applyFont="1" applyFill="1" applyBorder="1" applyAlignment="1">
      <alignment horizontal="center"/>
    </xf>
    <xf numFmtId="165" fontId="6" fillId="3" borderId="95" xfId="13" applyFont="1" applyFill="1" applyBorder="1" applyAlignment="1">
      <alignment horizontal="center"/>
    </xf>
    <xf numFmtId="165" fontId="6" fillId="2" borderId="5" xfId="13" applyFont="1" applyFill="1" applyBorder="1" applyAlignment="1" applyProtection="1">
      <alignment horizontal="center" vertical="center"/>
      <protection hidden="1"/>
    </xf>
    <xf numFmtId="165" fontId="6" fillId="2" borderId="2" xfId="13" applyFont="1" applyFill="1" applyBorder="1" applyAlignment="1" applyProtection="1">
      <alignment horizontal="center" vertical="center"/>
      <protection hidden="1"/>
    </xf>
    <xf numFmtId="165" fontId="5" fillId="2" borderId="5" xfId="13" applyFont="1" applyFill="1" applyBorder="1" applyAlignment="1" applyProtection="1">
      <alignment horizontal="center" vertical="center"/>
      <protection hidden="1"/>
    </xf>
    <xf numFmtId="165" fontId="5" fillId="2" borderId="2" xfId="13" applyFont="1" applyFill="1" applyBorder="1" applyAlignment="1" applyProtection="1">
      <alignment horizontal="center" vertical="center"/>
      <protection hidden="1"/>
    </xf>
    <xf numFmtId="165" fontId="8" fillId="2" borderId="5" xfId="13" applyFont="1" applyFill="1" applyBorder="1" applyAlignment="1" applyProtection="1">
      <alignment horizontal="left" vertical="center"/>
      <protection hidden="1"/>
    </xf>
    <xf numFmtId="165" fontId="8" fillId="2" borderId="2" xfId="13" applyFont="1" applyFill="1" applyBorder="1" applyAlignment="1" applyProtection="1">
      <alignment horizontal="left" vertical="center"/>
      <protection hidden="1"/>
    </xf>
    <xf numFmtId="165" fontId="6" fillId="2" borderId="5" xfId="13" applyFont="1" applyFill="1" applyBorder="1" applyAlignment="1">
      <alignment horizontal="center"/>
    </xf>
    <xf numFmtId="165" fontId="6" fillId="2" borderId="2" xfId="13" applyFont="1" applyFill="1" applyBorder="1" applyAlignment="1">
      <alignment horizontal="center"/>
    </xf>
    <xf numFmtId="170" fontId="7" fillId="0" borderId="88" xfId="14" applyNumberFormat="1" applyFont="1" applyBorder="1" applyAlignment="1" applyProtection="1">
      <alignment horizontal="center" vertical="center"/>
      <protection locked="0"/>
    </xf>
    <xf numFmtId="170" fontId="7" fillId="0" borderId="90" xfId="14" applyNumberFormat="1" applyFont="1" applyBorder="1" applyAlignment="1" applyProtection="1">
      <alignment horizontal="center" vertical="center"/>
      <protection locked="0"/>
    </xf>
    <xf numFmtId="170" fontId="7" fillId="0" borderId="2" xfId="14" applyNumberFormat="1" applyFont="1" applyBorder="1" applyAlignment="1" applyProtection="1">
      <alignment horizontal="center" vertical="center"/>
      <protection locked="0"/>
    </xf>
    <xf numFmtId="170" fontId="7" fillId="0" borderId="3" xfId="14" applyNumberFormat="1" applyFont="1" applyBorder="1" applyAlignment="1" applyProtection="1">
      <alignment horizontal="center" vertical="center"/>
      <protection locked="0"/>
    </xf>
    <xf numFmtId="170" fontId="7" fillId="3" borderId="2" xfId="13" applyNumberFormat="1" applyFont="1" applyFill="1" applyBorder="1" applyAlignment="1" applyProtection="1">
      <alignment horizontal="center" vertical="center"/>
      <protection locked="0"/>
    </xf>
    <xf numFmtId="170" fontId="7" fillId="3" borderId="3" xfId="13" applyNumberFormat="1" applyFont="1" applyFill="1" applyBorder="1" applyAlignment="1" applyProtection="1">
      <alignment horizontal="center" vertical="center"/>
      <protection locked="0"/>
    </xf>
    <xf numFmtId="165" fontId="30" fillId="0" borderId="96" xfId="13" applyFont="1" applyBorder="1" applyAlignment="1" applyProtection="1">
      <alignment horizontal="left" vertical="center" wrapText="1"/>
      <protection hidden="1"/>
    </xf>
    <xf numFmtId="165" fontId="30" fillId="0" borderId="97" xfId="13" applyFont="1" applyBorder="1" applyAlignment="1" applyProtection="1">
      <alignment horizontal="left" vertical="center" wrapText="1"/>
      <protection hidden="1"/>
    </xf>
    <xf numFmtId="170" fontId="7" fillId="0" borderId="81" xfId="13" applyNumberFormat="1" applyFont="1" applyBorder="1" applyAlignment="1" applyProtection="1">
      <alignment horizontal="center" vertical="center"/>
      <protection locked="0"/>
    </xf>
    <xf numFmtId="170" fontId="7" fillId="0" borderId="93" xfId="13" applyNumberFormat="1" applyFont="1" applyBorder="1" applyAlignment="1" applyProtection="1">
      <alignment horizontal="center" vertical="center"/>
      <protection locked="0"/>
    </xf>
    <xf numFmtId="165" fontId="6" fillId="0" borderId="94" xfId="13" applyFont="1" applyBorder="1" applyAlignment="1">
      <alignment horizontal="center" vertical="center" wrapText="1"/>
    </xf>
    <xf numFmtId="165" fontId="6" fillId="0" borderId="1" xfId="13" applyFont="1" applyBorder="1" applyAlignment="1">
      <alignment horizontal="center" vertical="center" wrapText="1"/>
    </xf>
    <xf numFmtId="165" fontId="6" fillId="0" borderId="95" xfId="13" applyFont="1" applyBorder="1" applyAlignment="1">
      <alignment horizontal="center" vertical="center" wrapText="1"/>
    </xf>
    <xf numFmtId="170" fontId="7" fillId="3" borderId="2" xfId="15" applyNumberFormat="1" applyFont="1" applyFill="1" applyBorder="1" applyAlignment="1" applyProtection="1">
      <alignment horizontal="center" vertical="center"/>
      <protection locked="0"/>
    </xf>
    <xf numFmtId="170" fontId="7" fillId="3" borderId="3" xfId="15" applyNumberFormat="1" applyFont="1" applyFill="1" applyBorder="1" applyAlignment="1" applyProtection="1">
      <alignment horizontal="center" vertical="center"/>
      <protection locked="0"/>
    </xf>
    <xf numFmtId="165" fontId="8" fillId="0" borderId="5" xfId="13" applyFont="1" applyBorder="1" applyAlignment="1" applyProtection="1">
      <alignment horizontal="center" vertical="center"/>
      <protection hidden="1"/>
    </xf>
    <xf numFmtId="165" fontId="8" fillId="0" borderId="2" xfId="13" applyFont="1" applyBorder="1" applyAlignment="1" applyProtection="1">
      <alignment horizontal="center" vertical="center"/>
      <protection hidden="1"/>
    </xf>
    <xf numFmtId="10" fontId="9" fillId="0" borderId="2" xfId="13" applyNumberFormat="1" applyFont="1" applyBorder="1" applyAlignment="1">
      <alignment horizontal="center" vertical="center"/>
    </xf>
    <xf numFmtId="10" fontId="10" fillId="3" borderId="2" xfId="13" applyNumberFormat="1" applyFont="1" applyFill="1" applyBorder="1" applyAlignment="1">
      <alignment horizontal="center" vertical="center"/>
    </xf>
    <xf numFmtId="10" fontId="10" fillId="3" borderId="3" xfId="13" applyNumberFormat="1" applyFont="1" applyFill="1" applyBorder="1" applyAlignment="1">
      <alignment horizontal="center" vertical="center"/>
    </xf>
    <xf numFmtId="165" fontId="33" fillId="0" borderId="5" xfId="13" applyFont="1" applyBorder="1" applyAlignment="1" applyProtection="1">
      <alignment horizontal="center" vertical="center"/>
      <protection hidden="1"/>
    </xf>
    <xf numFmtId="165" fontId="5" fillId="0" borderId="2" xfId="13" applyFont="1" applyBorder="1" applyAlignment="1" applyProtection="1">
      <alignment horizontal="center" vertical="center"/>
      <protection hidden="1"/>
    </xf>
    <xf numFmtId="165" fontId="5" fillId="0" borderId="5" xfId="13" applyFont="1" applyBorder="1" applyAlignment="1" applyProtection="1">
      <alignment horizontal="center" vertical="center"/>
      <protection hidden="1"/>
    </xf>
    <xf numFmtId="165" fontId="6" fillId="3" borderId="5" xfId="13" applyFont="1" applyFill="1" applyBorder="1" applyAlignment="1">
      <alignment horizontal="left"/>
    </xf>
    <xf numFmtId="165" fontId="6" fillId="3" borderId="2" xfId="13" applyFont="1" applyFill="1" applyBorder="1" applyAlignment="1">
      <alignment horizontal="left"/>
    </xf>
    <xf numFmtId="165" fontId="6" fillId="3" borderId="3" xfId="13" applyFont="1" applyFill="1" applyBorder="1" applyAlignment="1">
      <alignment horizontal="left"/>
    </xf>
    <xf numFmtId="170" fontId="9" fillId="0" borderId="2" xfId="13" applyNumberFormat="1" applyFont="1" applyBorder="1" applyAlignment="1">
      <alignment horizontal="center" vertical="center"/>
    </xf>
    <xf numFmtId="170" fontId="9" fillId="0" borderId="3" xfId="13" applyNumberFormat="1" applyFont="1" applyBorder="1" applyAlignment="1">
      <alignment horizontal="center" vertical="center"/>
    </xf>
    <xf numFmtId="170" fontId="10" fillId="3" borderId="2" xfId="13" applyNumberFormat="1" applyFont="1" applyFill="1" applyBorder="1" applyAlignment="1">
      <alignment horizontal="center" vertical="center"/>
    </xf>
    <xf numFmtId="170" fontId="10" fillId="3" borderId="3" xfId="13" applyNumberFormat="1" applyFont="1" applyFill="1" applyBorder="1" applyAlignment="1">
      <alignment horizontal="center" vertical="center"/>
    </xf>
    <xf numFmtId="170" fontId="9" fillId="0" borderId="68" xfId="13" applyNumberFormat="1" applyFont="1" applyBorder="1" applyAlignment="1">
      <alignment horizontal="center" vertical="center"/>
    </xf>
    <xf numFmtId="170" fontId="9" fillId="0" borderId="26" xfId="13" applyNumberFormat="1" applyFont="1" applyBorder="1" applyAlignment="1">
      <alignment horizontal="center" vertical="center"/>
    </xf>
    <xf numFmtId="170" fontId="9" fillId="0" borderId="99" xfId="13" applyNumberFormat="1" applyFont="1" applyBorder="1" applyAlignment="1">
      <alignment horizontal="center" vertical="center"/>
    </xf>
    <xf numFmtId="170" fontId="9" fillId="0" borderId="4" xfId="13" applyNumberFormat="1" applyFont="1" applyBorder="1" applyAlignment="1">
      <alignment horizontal="center" vertical="center"/>
    </xf>
    <xf numFmtId="170" fontId="9" fillId="0" borderId="100" xfId="13" applyNumberFormat="1" applyFont="1" applyBorder="1" applyAlignment="1">
      <alignment horizontal="center" vertical="center"/>
    </xf>
    <xf numFmtId="170" fontId="9" fillId="0" borderId="101" xfId="13" applyNumberFormat="1" applyFont="1" applyBorder="1" applyAlignment="1">
      <alignment horizontal="center" vertical="center"/>
    </xf>
    <xf numFmtId="170" fontId="10" fillId="3" borderId="68" xfId="13" applyNumberFormat="1" applyFont="1" applyFill="1" applyBorder="1" applyAlignment="1">
      <alignment horizontal="center" vertical="center"/>
    </xf>
    <xf numFmtId="170" fontId="10" fillId="3" borderId="26" xfId="13" applyNumberFormat="1" applyFont="1" applyFill="1" applyBorder="1" applyAlignment="1">
      <alignment horizontal="center" vertical="center"/>
    </xf>
    <xf numFmtId="170" fontId="10" fillId="3" borderId="99" xfId="13" applyNumberFormat="1" applyFont="1" applyFill="1" applyBorder="1" applyAlignment="1">
      <alignment horizontal="center" vertical="center"/>
    </xf>
    <xf numFmtId="170" fontId="10" fillId="3" borderId="4" xfId="13" applyNumberFormat="1" applyFont="1" applyFill="1" applyBorder="1" applyAlignment="1">
      <alignment horizontal="center" vertical="center"/>
    </xf>
    <xf numFmtId="170" fontId="10" fillId="3" borderId="100" xfId="13" applyNumberFormat="1" applyFont="1" applyFill="1" applyBorder="1" applyAlignment="1">
      <alignment horizontal="center" vertical="center"/>
    </xf>
    <xf numFmtId="170" fontId="10" fillId="3" borderId="101" xfId="13" applyNumberFormat="1" applyFont="1" applyFill="1" applyBorder="1" applyAlignment="1">
      <alignment horizontal="center" vertical="center"/>
    </xf>
    <xf numFmtId="165" fontId="30" fillId="0" borderId="5" xfId="13" applyFont="1" applyBorder="1" applyAlignment="1" applyProtection="1">
      <alignment horizontal="center" vertical="center"/>
      <protection hidden="1"/>
    </xf>
    <xf numFmtId="165" fontId="2" fillId="0" borderId="0" xfId="13"/>
    <xf numFmtId="10" fontId="9" fillId="0" borderId="97" xfId="13" applyNumberFormat="1" applyFont="1" applyBorder="1" applyAlignment="1">
      <alignment horizontal="center" vertical="center"/>
    </xf>
    <xf numFmtId="10" fontId="10" fillId="3" borderId="97" xfId="13" applyNumberFormat="1" applyFont="1" applyFill="1" applyBorder="1" applyAlignment="1">
      <alignment horizontal="center" vertical="center"/>
    </xf>
    <xf numFmtId="165" fontId="5" fillId="0" borderId="96" xfId="13" applyFont="1" applyBorder="1" applyAlignment="1" applyProtection="1">
      <alignment horizontal="center" vertical="center"/>
      <protection hidden="1"/>
    </xf>
    <xf numFmtId="165" fontId="5" fillId="0" borderId="97" xfId="13" applyFont="1" applyBorder="1" applyAlignment="1" applyProtection="1">
      <alignment horizontal="center" vertical="center"/>
      <protection hidden="1"/>
    </xf>
    <xf numFmtId="10" fontId="10" fillId="3" borderId="68" xfId="13" applyNumberFormat="1" applyFont="1" applyFill="1" applyBorder="1" applyAlignment="1">
      <alignment horizontal="center" vertical="center"/>
    </xf>
    <xf numFmtId="10" fontId="10" fillId="3" borderId="69" xfId="13" applyNumberFormat="1" applyFont="1" applyFill="1" applyBorder="1" applyAlignment="1">
      <alignment horizontal="center" vertical="center"/>
    </xf>
    <xf numFmtId="10" fontId="10" fillId="3" borderId="99" xfId="13" applyNumberFormat="1" applyFont="1" applyFill="1" applyBorder="1" applyAlignment="1">
      <alignment horizontal="center" vertical="center"/>
    </xf>
    <xf numFmtId="10" fontId="10" fillId="3" borderId="102" xfId="13" applyNumberFormat="1" applyFont="1" applyFill="1" applyBorder="1" applyAlignment="1">
      <alignment horizontal="center" vertical="center"/>
    </xf>
    <xf numFmtId="10" fontId="10" fillId="3" borderId="100" xfId="13" applyNumberFormat="1" applyFont="1" applyFill="1" applyBorder="1" applyAlignment="1">
      <alignment horizontal="center" vertical="center"/>
    </xf>
    <xf numFmtId="10" fontId="10" fillId="3" borderId="10" xfId="13" applyNumberFormat="1" applyFont="1" applyFill="1" applyBorder="1" applyAlignment="1">
      <alignment horizontal="center" vertical="center"/>
    </xf>
    <xf numFmtId="0" fontId="17" fillId="0" borderId="0" xfId="4" applyFont="1" applyAlignment="1" applyProtection="1">
      <alignment horizontal="center" wrapText="1"/>
      <protection locked="0"/>
    </xf>
    <xf numFmtId="10" fontId="10" fillId="3" borderId="2" xfId="4" applyNumberFormat="1" applyFont="1" applyFill="1" applyBorder="1" applyAlignment="1" applyProtection="1">
      <alignment horizontal="right"/>
      <protection locked="0"/>
    </xf>
    <xf numFmtId="2" fontId="10" fillId="3" borderId="2" xfId="4" applyNumberFormat="1" applyFont="1" applyFill="1" applyBorder="1" applyAlignment="1" applyProtection="1">
      <alignment horizontal="right"/>
      <protection locked="0"/>
    </xf>
    <xf numFmtId="164" fontId="10" fillId="6" borderId="2" xfId="4" applyNumberFormat="1" applyFont="1" applyFill="1" applyBorder="1" applyAlignment="1" applyProtection="1">
      <alignment horizontal="right"/>
      <protection locked="0"/>
    </xf>
    <xf numFmtId="0" fontId="20" fillId="4" borderId="17" xfId="4" applyFont="1" applyFill="1" applyBorder="1" applyAlignment="1" applyProtection="1">
      <alignment horizontal="center"/>
      <protection locked="0"/>
    </xf>
    <xf numFmtId="0" fontId="20" fillId="4" borderId="16" xfId="4" applyFont="1" applyFill="1" applyBorder="1" applyAlignment="1" applyProtection="1">
      <alignment horizontal="center"/>
      <protection locked="0"/>
    </xf>
    <xf numFmtId="0" fontId="20" fillId="4" borderId="15" xfId="4" applyFont="1" applyFill="1" applyBorder="1" applyAlignment="1" applyProtection="1">
      <alignment horizontal="center"/>
      <protection locked="0"/>
    </xf>
  </cellXfs>
  <cellStyles count="16">
    <cellStyle name="Euro" xfId="1" xr:uid="{00000000-0005-0000-0000-000000000000}"/>
    <cellStyle name="Euro 2" xfId="8" xr:uid="{00000000-0005-0000-0000-000001000000}"/>
    <cellStyle name="Migliaia" xfId="11" builtinId="3"/>
    <cellStyle name="Migliaia [0] 2" xfId="2" xr:uid="{00000000-0005-0000-0000-000002000000}"/>
    <cellStyle name="Migliaia 2" xfId="10" xr:uid="{00000000-0005-0000-0000-000003000000}"/>
    <cellStyle name="Normale" xfId="0" builtinId="0"/>
    <cellStyle name="Normale 2" xfId="3" xr:uid="{00000000-0005-0000-0000-000005000000}"/>
    <cellStyle name="Normale 3" xfId="4" xr:uid="{00000000-0005-0000-0000-000006000000}"/>
    <cellStyle name="Normale 4" xfId="5" xr:uid="{00000000-0005-0000-0000-000007000000}"/>
    <cellStyle name="Normale 5" xfId="6" xr:uid="{00000000-0005-0000-0000-000008000000}"/>
    <cellStyle name="Normale 5 2" xfId="13" xr:uid="{8CDA4871-42A0-4A30-8040-4A8247C2580A}"/>
    <cellStyle name="Normale 5 2 2" xfId="15" xr:uid="{91BFEDA6-E78A-46E6-82D1-F7B906F0FBC2}"/>
    <cellStyle name="Normale 5 2 3" xfId="14" xr:uid="{C1A2763F-03A0-46C2-BD18-3BF2D8103007}"/>
    <cellStyle name="Normale 6" xfId="12" xr:uid="{DF79A537-1662-4754-AA09-97B928F5E4E3}"/>
    <cellStyle name="Percentuale 2" xfId="9" xr:uid="{00000000-0005-0000-0000-000009000000}"/>
    <cellStyle name="Währung" xfId="7" xr:uid="{00000000-0005-0000-0000-00000A000000}"/>
  </cellStyles>
  <dxfs count="11">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b/>
        <i val="0"/>
        <strike val="0"/>
        <condense val="0"/>
        <extend val="0"/>
      </font>
      <border>
        <left style="thin">
          <color indexed="64"/>
        </left>
        <right style="thin">
          <color indexed="64"/>
        </right>
        <top style="thin">
          <color indexed="64"/>
        </top>
        <bottom style="thin">
          <color indexed="64"/>
        </bottom>
      </border>
    </dxf>
    <dxf>
      <font>
        <strike val="0"/>
        <condense val="0"/>
        <extend val="0"/>
      </font>
      <fill>
        <patternFill>
          <bgColor indexed="41"/>
        </patternFill>
      </fill>
      <border>
        <left style="thin">
          <color indexed="64"/>
        </left>
        <right style="thin">
          <color indexed="64"/>
        </right>
        <top style="thin">
          <color indexed="64"/>
        </top>
        <bottom style="thin">
          <color indexed="64"/>
        </bottom>
      </border>
    </dxf>
    <dxf>
      <font>
        <b/>
        <i val="0"/>
        <strike val="0"/>
        <condense val="0"/>
        <extend val="0"/>
        <color auto="1"/>
      </font>
      <fill>
        <patternFill>
          <bgColor indexed="42"/>
        </patternFill>
      </fill>
      <border>
        <left style="thin">
          <color indexed="64"/>
        </left>
        <right style="thin">
          <color indexed="64"/>
        </right>
        <top style="thin">
          <color indexed="64"/>
        </top>
        <bottom style="thin">
          <color indexed="64"/>
        </bottom>
      </border>
    </dxf>
    <dxf>
      <font>
        <condense val="0"/>
        <extend val="0"/>
        <color indexed="9"/>
      </font>
      <fill>
        <patternFill patternType="none">
          <bgColor indexed="65"/>
        </patternFill>
      </fill>
      <border>
        <left/>
        <right/>
        <top/>
        <bottom/>
      </border>
    </dxf>
    <dxf>
      <font>
        <b val="0"/>
        <i val="0"/>
        <strike val="0"/>
        <condense val="0"/>
        <extend val="0"/>
        <color auto="1"/>
      </font>
      <fill>
        <patternFill patternType="none">
          <bgColor indexed="65"/>
        </patternFill>
      </fill>
      <border>
        <left style="thin">
          <color indexed="64"/>
        </left>
        <right style="thin">
          <color indexed="64"/>
        </right>
        <top style="thin">
          <color indexed="64"/>
        </top>
        <bottom style="thin">
          <color indexed="64"/>
        </bottom>
      </border>
    </dxf>
    <dxf>
      <font>
        <b val="0"/>
        <i val="0"/>
        <condense val="0"/>
        <extend val="0"/>
        <color auto="1"/>
      </font>
      <fill>
        <patternFill patternType="none">
          <bgColor indexed="65"/>
        </patternFill>
      </fill>
      <border>
        <left style="thin">
          <color indexed="64"/>
        </left>
        <right style="thin">
          <color indexed="64"/>
        </right>
        <top style="thin">
          <color indexed="64"/>
        </top>
        <bottom style="thin">
          <color indexed="64"/>
        </bottom>
      </border>
    </dxf>
    <dxf>
      <font>
        <b val="0"/>
        <i val="0"/>
        <strike val="0"/>
        <condense val="0"/>
        <extend val="0"/>
        <color auto="1"/>
      </font>
      <border>
        <left style="thin">
          <color indexed="64"/>
        </left>
        <right style="thin">
          <color indexed="64"/>
        </right>
        <top style="thin">
          <color indexed="64"/>
        </top>
        <bottom style="thin">
          <color indexed="64"/>
        </bottom>
      </border>
    </dxf>
    <dxf>
      <font>
        <b val="0"/>
        <i val="0"/>
        <condense val="0"/>
        <extend val="0"/>
        <color indexed="9"/>
      </font>
      <fill>
        <patternFill patternType="none">
          <bgColor indexed="65"/>
        </patternFill>
      </fill>
      <border>
        <left/>
        <right/>
        <top/>
        <bottom/>
      </border>
    </dxf>
    <dxf>
      <font>
        <b val="0"/>
        <i val="0"/>
        <condense val="0"/>
        <extend val="0"/>
        <color auto="1"/>
      </font>
      <fill>
        <patternFill>
          <bgColor indexed="42"/>
        </patternFill>
      </fill>
      <border>
        <left style="thin">
          <color indexed="64"/>
        </left>
        <right style="thin">
          <color indexed="64"/>
        </right>
        <top style="thin">
          <color indexed="64"/>
        </top>
        <bottom style="thin">
          <color indexed="64"/>
        </bottom>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Elisabetta\Temporary%20Internet%20Files\OLK7\OBJ_rev2.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_cop"/>
      <sheetName val="m_obj"/>
      <sheetName val="db1"/>
      <sheetName val="Cop"/>
    </sheetNames>
    <sheetDataSet>
      <sheetData sheetId="0"/>
      <sheetData sheetId="1"/>
      <sheetData sheetId="2">
        <row r="2">
          <cell r="B2" t="str">
            <v>AREA 1 PROVA</v>
          </cell>
          <cell r="C2" t="str">
            <v>Nome e cognome</v>
          </cell>
          <cell r="E2" t="str">
            <v>SVIL</v>
          </cell>
        </row>
        <row r="3">
          <cell r="E3" t="str">
            <v>S</v>
          </cell>
        </row>
        <row r="4">
          <cell r="E4" t="str">
            <v>PROC</v>
          </cell>
        </row>
      </sheetData>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BEDC3-134B-4DC3-83B4-8D5F873831C8}">
  <sheetPr>
    <pageSetUpPr fitToPage="1"/>
  </sheetPr>
  <dimension ref="A1:G55"/>
  <sheetViews>
    <sheetView zoomScaleNormal="100" zoomScaleSheetLayoutView="100" workbookViewId="0">
      <selection activeCell="G58" sqref="G58:H60"/>
    </sheetView>
  </sheetViews>
  <sheetFormatPr defaultRowHeight="12.9" customHeight="1" x14ac:dyDescent="0.3"/>
  <cols>
    <col min="1" max="1" width="3.6640625" style="84" customWidth="1"/>
    <col min="2" max="2" width="43.5546875" style="84" customWidth="1"/>
    <col min="3" max="3" width="12.88671875" style="84" customWidth="1"/>
    <col min="4" max="4" width="64.33203125" style="84" customWidth="1"/>
    <col min="5" max="5" width="42.44140625" style="87" customWidth="1"/>
    <col min="6" max="7" width="9.109375" style="87" hidden="1" customWidth="1"/>
    <col min="8" max="258" width="9.109375" style="87"/>
    <col min="259" max="259" width="4" style="87" bestFit="1" customWidth="1"/>
    <col min="260" max="260" width="89.109375" style="87" bestFit="1" customWidth="1"/>
    <col min="261" max="261" width="42.44140625" style="87" customWidth="1"/>
    <col min="262" max="514" width="9.109375" style="87"/>
    <col min="515" max="515" width="4" style="87" bestFit="1" customWidth="1"/>
    <col min="516" max="516" width="89.109375" style="87" bestFit="1" customWidth="1"/>
    <col min="517" max="517" width="42.44140625" style="87" customWidth="1"/>
    <col min="518" max="770" width="9.109375" style="87"/>
    <col min="771" max="771" width="4" style="87" bestFit="1" customWidth="1"/>
    <col min="772" max="772" width="89.109375" style="87" bestFit="1" customWidth="1"/>
    <col min="773" max="773" width="42.44140625" style="87" customWidth="1"/>
    <col min="774" max="1026" width="9.109375" style="87"/>
    <col min="1027" max="1027" width="4" style="87" bestFit="1" customWidth="1"/>
    <col min="1028" max="1028" width="89.109375" style="87" bestFit="1" customWidth="1"/>
    <col min="1029" max="1029" width="42.44140625" style="87" customWidth="1"/>
    <col min="1030" max="1282" width="9.109375" style="87"/>
    <col min="1283" max="1283" width="4" style="87" bestFit="1" customWidth="1"/>
    <col min="1284" max="1284" width="89.109375" style="87" bestFit="1" customWidth="1"/>
    <col min="1285" max="1285" width="42.44140625" style="87" customWidth="1"/>
    <col min="1286" max="1538" width="9.109375" style="87"/>
    <col min="1539" max="1539" width="4" style="87" bestFit="1" customWidth="1"/>
    <col min="1540" max="1540" width="89.109375" style="87" bestFit="1" customWidth="1"/>
    <col min="1541" max="1541" width="42.44140625" style="87" customWidth="1"/>
    <col min="1542" max="1794" width="9.109375" style="87"/>
    <col min="1795" max="1795" width="4" style="87" bestFit="1" customWidth="1"/>
    <col min="1796" max="1796" width="89.109375" style="87" bestFit="1" customWidth="1"/>
    <col min="1797" max="1797" width="42.44140625" style="87" customWidth="1"/>
    <col min="1798" max="2050" width="9.109375" style="87"/>
    <col min="2051" max="2051" width="4" style="87" bestFit="1" customWidth="1"/>
    <col min="2052" max="2052" width="89.109375" style="87" bestFit="1" customWidth="1"/>
    <col min="2053" max="2053" width="42.44140625" style="87" customWidth="1"/>
    <col min="2054" max="2306" width="9.109375" style="87"/>
    <col min="2307" max="2307" width="4" style="87" bestFit="1" customWidth="1"/>
    <col min="2308" max="2308" width="89.109375" style="87" bestFit="1" customWidth="1"/>
    <col min="2309" max="2309" width="42.44140625" style="87" customWidth="1"/>
    <col min="2310" max="2562" width="9.109375" style="87"/>
    <col min="2563" max="2563" width="4" style="87" bestFit="1" customWidth="1"/>
    <col min="2564" max="2564" width="89.109375" style="87" bestFit="1" customWidth="1"/>
    <col min="2565" max="2565" width="42.44140625" style="87" customWidth="1"/>
    <col min="2566" max="2818" width="9.109375" style="87"/>
    <col min="2819" max="2819" width="4" style="87" bestFit="1" customWidth="1"/>
    <col min="2820" max="2820" width="89.109375" style="87" bestFit="1" customWidth="1"/>
    <col min="2821" max="2821" width="42.44140625" style="87" customWidth="1"/>
    <col min="2822" max="3074" width="9.109375" style="87"/>
    <col min="3075" max="3075" width="4" style="87" bestFit="1" customWidth="1"/>
    <col min="3076" max="3076" width="89.109375" style="87" bestFit="1" customWidth="1"/>
    <col min="3077" max="3077" width="42.44140625" style="87" customWidth="1"/>
    <col min="3078" max="3330" width="9.109375" style="87"/>
    <col min="3331" max="3331" width="4" style="87" bestFit="1" customWidth="1"/>
    <col min="3332" max="3332" width="89.109375" style="87" bestFit="1" customWidth="1"/>
    <col min="3333" max="3333" width="42.44140625" style="87" customWidth="1"/>
    <col min="3334" max="3586" width="9.109375" style="87"/>
    <col min="3587" max="3587" width="4" style="87" bestFit="1" customWidth="1"/>
    <col min="3588" max="3588" width="89.109375" style="87" bestFit="1" customWidth="1"/>
    <col min="3589" max="3589" width="42.44140625" style="87" customWidth="1"/>
    <col min="3590" max="3842" width="9.109375" style="87"/>
    <col min="3843" max="3843" width="4" style="87" bestFit="1" customWidth="1"/>
    <col min="3844" max="3844" width="89.109375" style="87" bestFit="1" customWidth="1"/>
    <col min="3845" max="3845" width="42.44140625" style="87" customWidth="1"/>
    <col min="3846" max="4098" width="9.109375" style="87"/>
    <col min="4099" max="4099" width="4" style="87" bestFit="1" customWidth="1"/>
    <col min="4100" max="4100" width="89.109375" style="87" bestFit="1" customWidth="1"/>
    <col min="4101" max="4101" width="42.44140625" style="87" customWidth="1"/>
    <col min="4102" max="4354" width="9.109375" style="87"/>
    <col min="4355" max="4355" width="4" style="87" bestFit="1" customWidth="1"/>
    <col min="4356" max="4356" width="89.109375" style="87" bestFit="1" customWidth="1"/>
    <col min="4357" max="4357" width="42.44140625" style="87" customWidth="1"/>
    <col min="4358" max="4610" width="9.109375" style="87"/>
    <col min="4611" max="4611" width="4" style="87" bestFit="1" customWidth="1"/>
    <col min="4612" max="4612" width="89.109375" style="87" bestFit="1" customWidth="1"/>
    <col min="4613" max="4613" width="42.44140625" style="87" customWidth="1"/>
    <col min="4614" max="4866" width="9.109375" style="87"/>
    <col min="4867" max="4867" width="4" style="87" bestFit="1" customWidth="1"/>
    <col min="4868" max="4868" width="89.109375" style="87" bestFit="1" customWidth="1"/>
    <col min="4869" max="4869" width="42.44140625" style="87" customWidth="1"/>
    <col min="4870" max="5122" width="9.109375" style="87"/>
    <col min="5123" max="5123" width="4" style="87" bestFit="1" customWidth="1"/>
    <col min="5124" max="5124" width="89.109375" style="87" bestFit="1" customWidth="1"/>
    <col min="5125" max="5125" width="42.44140625" style="87" customWidth="1"/>
    <col min="5126" max="5378" width="9.109375" style="87"/>
    <col min="5379" max="5379" width="4" style="87" bestFit="1" customWidth="1"/>
    <col min="5380" max="5380" width="89.109375" style="87" bestFit="1" customWidth="1"/>
    <col min="5381" max="5381" width="42.44140625" style="87" customWidth="1"/>
    <col min="5382" max="5634" width="9.109375" style="87"/>
    <col min="5635" max="5635" width="4" style="87" bestFit="1" customWidth="1"/>
    <col min="5636" max="5636" width="89.109375" style="87" bestFit="1" customWidth="1"/>
    <col min="5637" max="5637" width="42.44140625" style="87" customWidth="1"/>
    <col min="5638" max="5890" width="9.109375" style="87"/>
    <col min="5891" max="5891" width="4" style="87" bestFit="1" customWidth="1"/>
    <col min="5892" max="5892" width="89.109375" style="87" bestFit="1" customWidth="1"/>
    <col min="5893" max="5893" width="42.44140625" style="87" customWidth="1"/>
    <col min="5894" max="6146" width="9.109375" style="87"/>
    <col min="6147" max="6147" width="4" style="87" bestFit="1" customWidth="1"/>
    <col min="6148" max="6148" width="89.109375" style="87" bestFit="1" customWidth="1"/>
    <col min="6149" max="6149" width="42.44140625" style="87" customWidth="1"/>
    <col min="6150" max="6402" width="9.109375" style="87"/>
    <col min="6403" max="6403" width="4" style="87" bestFit="1" customWidth="1"/>
    <col min="6404" max="6404" width="89.109375" style="87" bestFit="1" customWidth="1"/>
    <col min="6405" max="6405" width="42.44140625" style="87" customWidth="1"/>
    <col min="6406" max="6658" width="9.109375" style="87"/>
    <col min="6659" max="6659" width="4" style="87" bestFit="1" customWidth="1"/>
    <col min="6660" max="6660" width="89.109375" style="87" bestFit="1" customWidth="1"/>
    <col min="6661" max="6661" width="42.44140625" style="87" customWidth="1"/>
    <col min="6662" max="6914" width="9.109375" style="87"/>
    <col min="6915" max="6915" width="4" style="87" bestFit="1" customWidth="1"/>
    <col min="6916" max="6916" width="89.109375" style="87" bestFit="1" customWidth="1"/>
    <col min="6917" max="6917" width="42.44140625" style="87" customWidth="1"/>
    <col min="6918" max="7170" width="9.109375" style="87"/>
    <col min="7171" max="7171" width="4" style="87" bestFit="1" customWidth="1"/>
    <col min="7172" max="7172" width="89.109375" style="87" bestFit="1" customWidth="1"/>
    <col min="7173" max="7173" width="42.44140625" style="87" customWidth="1"/>
    <col min="7174" max="7426" width="9.109375" style="87"/>
    <col min="7427" max="7427" width="4" style="87" bestFit="1" customWidth="1"/>
    <col min="7428" max="7428" width="89.109375" style="87" bestFit="1" customWidth="1"/>
    <col min="7429" max="7429" width="42.44140625" style="87" customWidth="1"/>
    <col min="7430" max="7682" width="9.109375" style="87"/>
    <col min="7683" max="7683" width="4" style="87" bestFit="1" customWidth="1"/>
    <col min="7684" max="7684" width="89.109375" style="87" bestFit="1" customWidth="1"/>
    <col min="7685" max="7685" width="42.44140625" style="87" customWidth="1"/>
    <col min="7686" max="7938" width="9.109375" style="87"/>
    <col min="7939" max="7939" width="4" style="87" bestFit="1" customWidth="1"/>
    <col min="7940" max="7940" width="89.109375" style="87" bestFit="1" customWidth="1"/>
    <col min="7941" max="7941" width="42.44140625" style="87" customWidth="1"/>
    <col min="7942" max="8194" width="9.109375" style="87"/>
    <col min="8195" max="8195" width="4" style="87" bestFit="1" customWidth="1"/>
    <col min="8196" max="8196" width="89.109375" style="87" bestFit="1" customWidth="1"/>
    <col min="8197" max="8197" width="42.44140625" style="87" customWidth="1"/>
    <col min="8198" max="8450" width="9.109375" style="87"/>
    <col min="8451" max="8451" width="4" style="87" bestFit="1" customWidth="1"/>
    <col min="8452" max="8452" width="89.109375" style="87" bestFit="1" customWidth="1"/>
    <col min="8453" max="8453" width="42.44140625" style="87" customWidth="1"/>
    <col min="8454" max="8706" width="9.109375" style="87"/>
    <col min="8707" max="8707" width="4" style="87" bestFit="1" customWidth="1"/>
    <col min="8708" max="8708" width="89.109375" style="87" bestFit="1" customWidth="1"/>
    <col min="8709" max="8709" width="42.44140625" style="87" customWidth="1"/>
    <col min="8710" max="8962" width="9.109375" style="87"/>
    <col min="8963" max="8963" width="4" style="87" bestFit="1" customWidth="1"/>
    <col min="8964" max="8964" width="89.109375" style="87" bestFit="1" customWidth="1"/>
    <col min="8965" max="8965" width="42.44140625" style="87" customWidth="1"/>
    <col min="8966" max="9218" width="9.109375" style="87"/>
    <col min="9219" max="9219" width="4" style="87" bestFit="1" customWidth="1"/>
    <col min="9220" max="9220" width="89.109375" style="87" bestFit="1" customWidth="1"/>
    <col min="9221" max="9221" width="42.44140625" style="87" customWidth="1"/>
    <col min="9222" max="9474" width="9.109375" style="87"/>
    <col min="9475" max="9475" width="4" style="87" bestFit="1" customWidth="1"/>
    <col min="9476" max="9476" width="89.109375" style="87" bestFit="1" customWidth="1"/>
    <col min="9477" max="9477" width="42.44140625" style="87" customWidth="1"/>
    <col min="9478" max="9730" width="9.109375" style="87"/>
    <col min="9731" max="9731" width="4" style="87" bestFit="1" customWidth="1"/>
    <col min="9732" max="9732" width="89.109375" style="87" bestFit="1" customWidth="1"/>
    <col min="9733" max="9733" width="42.44140625" style="87" customWidth="1"/>
    <col min="9734" max="9986" width="9.109375" style="87"/>
    <col min="9987" max="9987" width="4" style="87" bestFit="1" customWidth="1"/>
    <col min="9988" max="9988" width="89.109375" style="87" bestFit="1" customWidth="1"/>
    <col min="9989" max="9989" width="42.44140625" style="87" customWidth="1"/>
    <col min="9990" max="10242" width="9.109375" style="87"/>
    <col min="10243" max="10243" width="4" style="87" bestFit="1" customWidth="1"/>
    <col min="10244" max="10244" width="89.109375" style="87" bestFit="1" customWidth="1"/>
    <col min="10245" max="10245" width="42.44140625" style="87" customWidth="1"/>
    <col min="10246" max="10498" width="9.109375" style="87"/>
    <col min="10499" max="10499" width="4" style="87" bestFit="1" customWidth="1"/>
    <col min="10500" max="10500" width="89.109375" style="87" bestFit="1" customWidth="1"/>
    <col min="10501" max="10501" width="42.44140625" style="87" customWidth="1"/>
    <col min="10502" max="10754" width="9.109375" style="87"/>
    <col min="10755" max="10755" width="4" style="87" bestFit="1" customWidth="1"/>
    <col min="10756" max="10756" width="89.109375" style="87" bestFit="1" customWidth="1"/>
    <col min="10757" max="10757" width="42.44140625" style="87" customWidth="1"/>
    <col min="10758" max="11010" width="9.109375" style="87"/>
    <col min="11011" max="11011" width="4" style="87" bestFit="1" customWidth="1"/>
    <col min="11012" max="11012" width="89.109375" style="87" bestFit="1" customWidth="1"/>
    <col min="11013" max="11013" width="42.44140625" style="87" customWidth="1"/>
    <col min="11014" max="11266" width="9.109375" style="87"/>
    <col min="11267" max="11267" width="4" style="87" bestFit="1" customWidth="1"/>
    <col min="11268" max="11268" width="89.109375" style="87" bestFit="1" customWidth="1"/>
    <col min="11269" max="11269" width="42.44140625" style="87" customWidth="1"/>
    <col min="11270" max="11522" width="9.109375" style="87"/>
    <col min="11523" max="11523" width="4" style="87" bestFit="1" customWidth="1"/>
    <col min="11524" max="11524" width="89.109375" style="87" bestFit="1" customWidth="1"/>
    <col min="11525" max="11525" width="42.44140625" style="87" customWidth="1"/>
    <col min="11526" max="11778" width="9.109375" style="87"/>
    <col min="11779" max="11779" width="4" style="87" bestFit="1" customWidth="1"/>
    <col min="11780" max="11780" width="89.109375" style="87" bestFit="1" customWidth="1"/>
    <col min="11781" max="11781" width="42.44140625" style="87" customWidth="1"/>
    <col min="11782" max="12034" width="9.109375" style="87"/>
    <col min="12035" max="12035" width="4" style="87" bestFit="1" customWidth="1"/>
    <col min="12036" max="12036" width="89.109375" style="87" bestFit="1" customWidth="1"/>
    <col min="12037" max="12037" width="42.44140625" style="87" customWidth="1"/>
    <col min="12038" max="12290" width="9.109375" style="87"/>
    <col min="12291" max="12291" width="4" style="87" bestFit="1" customWidth="1"/>
    <col min="12292" max="12292" width="89.109375" style="87" bestFit="1" customWidth="1"/>
    <col min="12293" max="12293" width="42.44140625" style="87" customWidth="1"/>
    <col min="12294" max="12546" width="9.109375" style="87"/>
    <col min="12547" max="12547" width="4" style="87" bestFit="1" customWidth="1"/>
    <col min="12548" max="12548" width="89.109375" style="87" bestFit="1" customWidth="1"/>
    <col min="12549" max="12549" width="42.44140625" style="87" customWidth="1"/>
    <col min="12550" max="12802" width="9.109375" style="87"/>
    <col min="12803" max="12803" width="4" style="87" bestFit="1" customWidth="1"/>
    <col min="12804" max="12804" width="89.109375" style="87" bestFit="1" customWidth="1"/>
    <col min="12805" max="12805" width="42.44140625" style="87" customWidth="1"/>
    <col min="12806" max="13058" width="9.109375" style="87"/>
    <col min="13059" max="13059" width="4" style="87" bestFit="1" customWidth="1"/>
    <col min="13060" max="13060" width="89.109375" style="87" bestFit="1" customWidth="1"/>
    <col min="13061" max="13061" width="42.44140625" style="87" customWidth="1"/>
    <col min="13062" max="13314" width="9.109375" style="87"/>
    <col min="13315" max="13315" width="4" style="87" bestFit="1" customWidth="1"/>
    <col min="13316" max="13316" width="89.109375" style="87" bestFit="1" customWidth="1"/>
    <col min="13317" max="13317" width="42.44140625" style="87" customWidth="1"/>
    <col min="13318" max="13570" width="9.109375" style="87"/>
    <col min="13571" max="13571" width="4" style="87" bestFit="1" customWidth="1"/>
    <col min="13572" max="13572" width="89.109375" style="87" bestFit="1" customWidth="1"/>
    <col min="13573" max="13573" width="42.44140625" style="87" customWidth="1"/>
    <col min="13574" max="13826" width="9.109375" style="87"/>
    <col min="13827" max="13827" width="4" style="87" bestFit="1" customWidth="1"/>
    <col min="13828" max="13828" width="89.109375" style="87" bestFit="1" customWidth="1"/>
    <col min="13829" max="13829" width="42.44140625" style="87" customWidth="1"/>
    <col min="13830" max="14082" width="9.109375" style="87"/>
    <col min="14083" max="14083" width="4" style="87" bestFit="1" customWidth="1"/>
    <col min="14084" max="14084" width="89.109375" style="87" bestFit="1" customWidth="1"/>
    <col min="14085" max="14085" width="42.44140625" style="87" customWidth="1"/>
    <col min="14086" max="14338" width="9.109375" style="87"/>
    <col min="14339" max="14339" width="4" style="87" bestFit="1" customWidth="1"/>
    <col min="14340" max="14340" width="89.109375" style="87" bestFit="1" customWidth="1"/>
    <col min="14341" max="14341" width="42.44140625" style="87" customWidth="1"/>
    <col min="14342" max="14594" width="9.109375" style="87"/>
    <col min="14595" max="14595" width="4" style="87" bestFit="1" customWidth="1"/>
    <col min="14596" max="14596" width="89.109375" style="87" bestFit="1" customWidth="1"/>
    <col min="14597" max="14597" width="42.44140625" style="87" customWidth="1"/>
    <col min="14598" max="14850" width="9.109375" style="87"/>
    <col min="14851" max="14851" width="4" style="87" bestFit="1" customWidth="1"/>
    <col min="14852" max="14852" width="89.109375" style="87" bestFit="1" customWidth="1"/>
    <col min="14853" max="14853" width="42.44140625" style="87" customWidth="1"/>
    <col min="14854" max="15106" width="9.109375" style="87"/>
    <col min="15107" max="15107" width="4" style="87" bestFit="1" customWidth="1"/>
    <col min="15108" max="15108" width="89.109375" style="87" bestFit="1" customWidth="1"/>
    <col min="15109" max="15109" width="42.44140625" style="87" customWidth="1"/>
    <col min="15110" max="15362" width="9.109375" style="87"/>
    <col min="15363" max="15363" width="4" style="87" bestFit="1" customWidth="1"/>
    <col min="15364" max="15364" width="89.109375" style="87" bestFit="1" customWidth="1"/>
    <col min="15365" max="15365" width="42.44140625" style="87" customWidth="1"/>
    <col min="15366" max="15618" width="9.109375" style="87"/>
    <col min="15619" max="15619" width="4" style="87" bestFit="1" customWidth="1"/>
    <col min="15620" max="15620" width="89.109375" style="87" bestFit="1" customWidth="1"/>
    <col min="15621" max="15621" width="42.44140625" style="87" customWidth="1"/>
    <col min="15622" max="15874" width="9.109375" style="87"/>
    <col min="15875" max="15875" width="4" style="87" bestFit="1" customWidth="1"/>
    <col min="15876" max="15876" width="89.109375" style="87" bestFit="1" customWidth="1"/>
    <col min="15877" max="15877" width="42.44140625" style="87" customWidth="1"/>
    <col min="15878" max="16130" width="9.109375" style="87"/>
    <col min="16131" max="16131" width="4" style="87" bestFit="1" customWidth="1"/>
    <col min="16132" max="16132" width="89.109375" style="87" bestFit="1" customWidth="1"/>
    <col min="16133" max="16133" width="42.44140625" style="87" customWidth="1"/>
    <col min="16134" max="16384" width="9.109375" style="87"/>
  </cols>
  <sheetData>
    <row r="1" spans="1:5" s="82" customFormat="1" ht="29.25" customHeight="1" x14ac:dyDescent="0.3">
      <c r="A1" s="80" t="s">
        <v>42</v>
      </c>
      <c r="B1" s="80" t="s">
        <v>43</v>
      </c>
      <c r="C1" s="80" t="s">
        <v>44</v>
      </c>
      <c r="D1" s="80" t="s">
        <v>45</v>
      </c>
      <c r="E1" s="81" t="s">
        <v>46</v>
      </c>
    </row>
    <row r="2" spans="1:5" ht="15" customHeight="1" x14ac:dyDescent="0.3">
      <c r="A2" s="83">
        <v>1</v>
      </c>
      <c r="B2" s="84" t="s">
        <v>47</v>
      </c>
      <c r="C2" s="85">
        <v>1</v>
      </c>
      <c r="D2" s="84" t="s">
        <v>48</v>
      </c>
      <c r="E2" s="86"/>
    </row>
    <row r="3" spans="1:5" ht="18" customHeight="1" x14ac:dyDescent="0.3">
      <c r="A3" s="83"/>
      <c r="C3" s="85">
        <v>2</v>
      </c>
      <c r="D3" s="84" t="s">
        <v>49</v>
      </c>
      <c r="E3" s="86"/>
    </row>
    <row r="4" spans="1:5" ht="15" customHeight="1" x14ac:dyDescent="0.3">
      <c r="A4" s="83"/>
      <c r="C4" s="85">
        <v>3</v>
      </c>
      <c r="D4" s="84" t="s">
        <v>50</v>
      </c>
      <c r="E4" s="86"/>
    </row>
    <row r="5" spans="1:5" ht="15" customHeight="1" x14ac:dyDescent="0.3">
      <c r="A5" s="83"/>
      <c r="C5" s="85">
        <v>4</v>
      </c>
      <c r="D5" s="84" t="s">
        <v>51</v>
      </c>
      <c r="E5" s="86"/>
    </row>
    <row r="6" spans="1:5" ht="15" customHeight="1" x14ac:dyDescent="0.3">
      <c r="A6" s="83"/>
      <c r="C6" s="85">
        <v>5</v>
      </c>
      <c r="D6" s="84" t="s">
        <v>52</v>
      </c>
      <c r="E6" s="86"/>
    </row>
    <row r="7" spans="1:5" ht="15" customHeight="1" x14ac:dyDescent="0.3">
      <c r="A7" s="83"/>
      <c r="C7" s="85">
        <v>6</v>
      </c>
      <c r="D7" s="84" t="s">
        <v>53</v>
      </c>
      <c r="E7" s="86"/>
    </row>
    <row r="8" spans="1:5" ht="15" customHeight="1" x14ac:dyDescent="0.3">
      <c r="A8" s="83"/>
      <c r="C8" s="85">
        <v>7</v>
      </c>
      <c r="D8" s="84" t="s">
        <v>54</v>
      </c>
      <c r="E8" s="86"/>
    </row>
    <row r="9" spans="1:5" ht="12.75" customHeight="1" x14ac:dyDescent="0.3">
      <c r="A9" s="83"/>
      <c r="C9" s="85">
        <v>8</v>
      </c>
      <c r="D9" s="84" t="s">
        <v>55</v>
      </c>
      <c r="E9" s="86"/>
    </row>
    <row r="10" spans="1:5" ht="12.75" customHeight="1" x14ac:dyDescent="0.3">
      <c r="A10" s="83"/>
      <c r="C10" s="85">
        <v>11</v>
      </c>
      <c r="D10" s="84" t="s">
        <v>56</v>
      </c>
    </row>
    <row r="11" spans="1:5" ht="12.75" customHeight="1" x14ac:dyDescent="0.3">
      <c r="A11" s="83">
        <v>3</v>
      </c>
      <c r="B11" s="84" t="s">
        <v>57</v>
      </c>
      <c r="C11" s="85">
        <v>1</v>
      </c>
      <c r="D11" s="84" t="s">
        <v>58</v>
      </c>
    </row>
    <row r="12" spans="1:5" ht="12.9" customHeight="1" x14ac:dyDescent="0.3">
      <c r="A12" s="83"/>
      <c r="C12" s="85">
        <v>2</v>
      </c>
      <c r="D12" s="84" t="s">
        <v>59</v>
      </c>
    </row>
    <row r="13" spans="1:5" ht="12.9" customHeight="1" x14ac:dyDescent="0.3">
      <c r="A13" s="83">
        <v>4</v>
      </c>
      <c r="B13" s="84" t="s">
        <v>60</v>
      </c>
      <c r="C13" s="85">
        <v>1</v>
      </c>
      <c r="D13" s="84" t="s">
        <v>61</v>
      </c>
    </row>
    <row r="14" spans="1:5" ht="12.9" customHeight="1" x14ac:dyDescent="0.3">
      <c r="A14" s="83"/>
      <c r="C14" s="85">
        <v>2</v>
      </c>
      <c r="D14" s="84" t="s">
        <v>62</v>
      </c>
      <c r="E14" s="86"/>
    </row>
    <row r="15" spans="1:5" ht="12.9" customHeight="1" x14ac:dyDescent="0.3">
      <c r="A15" s="83"/>
      <c r="C15" s="85">
        <v>6</v>
      </c>
      <c r="D15" s="84" t="s">
        <v>63</v>
      </c>
      <c r="E15" s="86"/>
    </row>
    <row r="16" spans="1:5" ht="12.9" customHeight="1" x14ac:dyDescent="0.3">
      <c r="A16" s="83">
        <v>5</v>
      </c>
      <c r="B16" s="84" t="s">
        <v>64</v>
      </c>
      <c r="C16" s="85">
        <v>1</v>
      </c>
      <c r="D16" s="84" t="s">
        <v>65</v>
      </c>
      <c r="E16" s="86"/>
    </row>
    <row r="17" spans="1:5" ht="12.9" customHeight="1" x14ac:dyDescent="0.3">
      <c r="A17" s="83"/>
      <c r="C17" s="85">
        <v>2</v>
      </c>
      <c r="D17" s="84" t="s">
        <v>66</v>
      </c>
      <c r="E17" s="86"/>
    </row>
    <row r="18" spans="1:5" ht="12.9" customHeight="1" x14ac:dyDescent="0.3">
      <c r="A18" s="83">
        <v>6</v>
      </c>
      <c r="B18" s="84" t="s">
        <v>67</v>
      </c>
      <c r="C18" s="85">
        <v>1</v>
      </c>
      <c r="D18" s="84" t="s">
        <v>68</v>
      </c>
      <c r="E18" s="86"/>
    </row>
    <row r="19" spans="1:5" ht="12.9" customHeight="1" x14ac:dyDescent="0.3">
      <c r="A19" s="83"/>
      <c r="C19" s="85">
        <v>2</v>
      </c>
      <c r="D19" s="84" t="s">
        <v>69</v>
      </c>
      <c r="E19" s="86"/>
    </row>
    <row r="20" spans="1:5" ht="12.9" customHeight="1" x14ac:dyDescent="0.3">
      <c r="A20" s="83">
        <v>8</v>
      </c>
      <c r="B20" s="84" t="s">
        <v>70</v>
      </c>
      <c r="C20" s="85">
        <v>1</v>
      </c>
      <c r="D20" s="84" t="s">
        <v>71</v>
      </c>
      <c r="E20" s="86"/>
    </row>
    <row r="21" spans="1:5" ht="12.9" customHeight="1" x14ac:dyDescent="0.3">
      <c r="A21" s="83"/>
      <c r="C21" s="85">
        <v>2</v>
      </c>
      <c r="D21" s="88" t="s">
        <v>72</v>
      </c>
      <c r="E21" s="86"/>
    </row>
    <row r="22" spans="1:5" ht="12.9" customHeight="1" x14ac:dyDescent="0.3">
      <c r="A22" s="83">
        <v>9</v>
      </c>
      <c r="B22" s="84" t="s">
        <v>73</v>
      </c>
      <c r="C22" s="85">
        <v>1</v>
      </c>
      <c r="D22" s="84" t="s">
        <v>74</v>
      </c>
      <c r="E22" s="86"/>
    </row>
    <row r="23" spans="1:5" ht="12.9" customHeight="1" x14ac:dyDescent="0.3">
      <c r="A23" s="83"/>
      <c r="C23" s="85">
        <v>2</v>
      </c>
      <c r="D23" s="84" t="s">
        <v>75</v>
      </c>
      <c r="E23" s="86"/>
    </row>
    <row r="24" spans="1:5" ht="12.9" customHeight="1" x14ac:dyDescent="0.3">
      <c r="A24" s="83"/>
      <c r="C24" s="85">
        <v>3</v>
      </c>
      <c r="D24" s="84" t="s">
        <v>76</v>
      </c>
      <c r="E24" s="86"/>
    </row>
    <row r="25" spans="1:5" ht="12.9" customHeight="1" x14ac:dyDescent="0.3">
      <c r="A25" s="83"/>
      <c r="C25" s="85">
        <v>4</v>
      </c>
      <c r="D25" s="84" t="s">
        <v>77</v>
      </c>
      <c r="E25" s="86"/>
    </row>
    <row r="26" spans="1:5" ht="12.9" customHeight="1" x14ac:dyDescent="0.3">
      <c r="A26" s="83"/>
      <c r="C26" s="85">
        <v>7</v>
      </c>
      <c r="D26" s="84" t="s">
        <v>78</v>
      </c>
      <c r="E26" s="86"/>
    </row>
    <row r="27" spans="1:5" ht="12.9" customHeight="1" x14ac:dyDescent="0.3">
      <c r="A27" s="83"/>
      <c r="C27" s="85">
        <v>8</v>
      </c>
      <c r="D27" s="84" t="s">
        <v>79</v>
      </c>
      <c r="E27" s="86"/>
    </row>
    <row r="28" spans="1:5" ht="12.9" customHeight="1" x14ac:dyDescent="0.3">
      <c r="A28" s="83">
        <v>10</v>
      </c>
      <c r="B28" s="84" t="s">
        <v>80</v>
      </c>
      <c r="C28" s="85">
        <v>2</v>
      </c>
      <c r="D28" s="84" t="s">
        <v>81</v>
      </c>
      <c r="E28" s="86"/>
    </row>
    <row r="29" spans="1:5" ht="12.9" customHeight="1" x14ac:dyDescent="0.3">
      <c r="A29" s="83"/>
      <c r="C29" s="85">
        <v>5</v>
      </c>
      <c r="D29" s="84" t="s">
        <v>82</v>
      </c>
      <c r="E29" s="86"/>
    </row>
    <row r="30" spans="1:5" ht="12.9" customHeight="1" x14ac:dyDescent="0.3">
      <c r="A30" s="83">
        <v>12</v>
      </c>
      <c r="B30" s="84" t="s">
        <v>83</v>
      </c>
      <c r="C30" s="85">
        <v>1</v>
      </c>
      <c r="D30" s="84" t="s">
        <v>84</v>
      </c>
      <c r="E30" s="86"/>
    </row>
    <row r="31" spans="1:5" ht="12.9" customHeight="1" x14ac:dyDescent="0.3">
      <c r="A31" s="83"/>
      <c r="C31" s="85">
        <v>2</v>
      </c>
      <c r="D31" s="84" t="s">
        <v>85</v>
      </c>
    </row>
    <row r="32" spans="1:5" ht="12.9" customHeight="1" x14ac:dyDescent="0.3">
      <c r="A32" s="83"/>
      <c r="C32" s="85">
        <v>3</v>
      </c>
      <c r="D32" s="84" t="s">
        <v>86</v>
      </c>
    </row>
    <row r="33" spans="1:5" ht="12.9" customHeight="1" x14ac:dyDescent="0.3">
      <c r="A33" s="83"/>
      <c r="C33" s="85">
        <v>4</v>
      </c>
      <c r="D33" s="84" t="s">
        <v>87</v>
      </c>
    </row>
    <row r="34" spans="1:5" ht="12.9" customHeight="1" x14ac:dyDescent="0.3">
      <c r="A34" s="83"/>
      <c r="C34" s="85">
        <v>6</v>
      </c>
      <c r="D34" s="84" t="s">
        <v>88</v>
      </c>
      <c r="E34" s="86"/>
    </row>
    <row r="35" spans="1:5" ht="12.9" customHeight="1" x14ac:dyDescent="0.3">
      <c r="A35" s="83"/>
      <c r="C35" s="85">
        <v>7</v>
      </c>
      <c r="D35" s="88" t="s">
        <v>89</v>
      </c>
      <c r="E35" s="86"/>
    </row>
    <row r="36" spans="1:5" ht="12.9" customHeight="1" x14ac:dyDescent="0.3">
      <c r="A36" s="83"/>
      <c r="C36" s="85">
        <v>8</v>
      </c>
      <c r="D36" s="84" t="s">
        <v>90</v>
      </c>
      <c r="E36" s="86"/>
    </row>
    <row r="37" spans="1:5" ht="12.9" customHeight="1" x14ac:dyDescent="0.3">
      <c r="A37" s="83"/>
      <c r="C37" s="85">
        <v>9</v>
      </c>
      <c r="D37" s="84" t="s">
        <v>91</v>
      </c>
      <c r="E37" s="86"/>
    </row>
    <row r="38" spans="1:5" ht="12.9" customHeight="1" x14ac:dyDescent="0.3">
      <c r="A38" s="83">
        <v>13</v>
      </c>
      <c r="B38" s="84" t="s">
        <v>92</v>
      </c>
      <c r="C38" s="85">
        <v>7</v>
      </c>
      <c r="D38" s="84" t="s">
        <v>93</v>
      </c>
      <c r="E38" s="86"/>
    </row>
    <row r="39" spans="1:5" ht="12.9" customHeight="1" x14ac:dyDescent="0.3">
      <c r="A39" s="83">
        <v>14</v>
      </c>
      <c r="B39" s="84" t="s">
        <v>94</v>
      </c>
      <c r="C39" s="85">
        <v>2</v>
      </c>
      <c r="D39" s="84" t="s">
        <v>95</v>
      </c>
      <c r="E39" s="86"/>
    </row>
    <row r="40" spans="1:5" ht="12.9" customHeight="1" x14ac:dyDescent="0.3">
      <c r="A40" s="83"/>
      <c r="C40" s="85">
        <v>4</v>
      </c>
      <c r="D40" s="84" t="s">
        <v>96</v>
      </c>
      <c r="E40" s="86"/>
    </row>
    <row r="41" spans="1:5" ht="12.9" customHeight="1" x14ac:dyDescent="0.3">
      <c r="A41" s="83">
        <v>15</v>
      </c>
      <c r="B41" s="84" t="s">
        <v>97</v>
      </c>
      <c r="C41" s="85">
        <v>1</v>
      </c>
      <c r="D41" s="84" t="s">
        <v>98</v>
      </c>
      <c r="E41" s="86"/>
    </row>
    <row r="42" spans="1:5" ht="12.9" customHeight="1" x14ac:dyDescent="0.3">
      <c r="A42" s="83">
        <v>16</v>
      </c>
      <c r="B42" s="84" t="s">
        <v>99</v>
      </c>
      <c r="C42" s="85">
        <v>1</v>
      </c>
      <c r="D42" s="84" t="s">
        <v>100</v>
      </c>
      <c r="E42" s="86"/>
    </row>
    <row r="43" spans="1:5" ht="12.9" customHeight="1" x14ac:dyDescent="0.3">
      <c r="A43" s="83">
        <v>19</v>
      </c>
      <c r="B43" s="84" t="s">
        <v>101</v>
      </c>
      <c r="C43" s="85">
        <v>1</v>
      </c>
      <c r="D43" s="88" t="s">
        <v>102</v>
      </c>
      <c r="E43" s="86"/>
    </row>
    <row r="44" spans="1:5" ht="12.9" customHeight="1" x14ac:dyDescent="0.3">
      <c r="A44" s="83">
        <v>20</v>
      </c>
      <c r="B44" s="84" t="s">
        <v>103</v>
      </c>
      <c r="C44" s="89">
        <v>1</v>
      </c>
      <c r="D44" s="84" t="s">
        <v>104</v>
      </c>
    </row>
    <row r="45" spans="1:5" ht="12.9" customHeight="1" x14ac:dyDescent="0.3">
      <c r="A45" s="83"/>
      <c r="C45" s="89">
        <v>2</v>
      </c>
      <c r="D45" s="84" t="s">
        <v>105</v>
      </c>
    </row>
    <row r="46" spans="1:5" ht="12.9" customHeight="1" x14ac:dyDescent="0.3">
      <c r="A46" s="83"/>
      <c r="C46" s="89">
        <v>3</v>
      </c>
      <c r="D46" s="84" t="s">
        <v>106</v>
      </c>
    </row>
    <row r="47" spans="1:5" ht="12.9" customHeight="1" x14ac:dyDescent="0.3">
      <c r="A47" s="83">
        <v>50</v>
      </c>
      <c r="B47" s="84" t="s">
        <v>107</v>
      </c>
      <c r="C47" s="85">
        <v>1</v>
      </c>
      <c r="D47" s="84" t="s">
        <v>108</v>
      </c>
      <c r="E47" s="86"/>
    </row>
    <row r="48" spans="1:5" ht="12.9" customHeight="1" x14ac:dyDescent="0.3">
      <c r="A48" s="83"/>
      <c r="C48" s="85">
        <v>2</v>
      </c>
      <c r="D48" s="84" t="s">
        <v>109</v>
      </c>
    </row>
    <row r="49" spans="1:5" ht="12.9" customHeight="1" x14ac:dyDescent="0.3">
      <c r="A49" s="83"/>
      <c r="C49" s="85"/>
      <c r="E49" s="86"/>
    </row>
    <row r="50" spans="1:5" ht="12.9" customHeight="1" x14ac:dyDescent="0.3">
      <c r="A50" s="83">
        <v>20</v>
      </c>
      <c r="B50" s="84" t="s">
        <v>103</v>
      </c>
      <c r="C50" s="89">
        <v>1</v>
      </c>
      <c r="D50" s="84" t="s">
        <v>104</v>
      </c>
      <c r="E50" s="86"/>
    </row>
    <row r="51" spans="1:5" ht="12.9" customHeight="1" x14ac:dyDescent="0.3">
      <c r="A51" s="83"/>
      <c r="C51" s="89">
        <v>2</v>
      </c>
      <c r="D51" s="84" t="s">
        <v>105</v>
      </c>
      <c r="E51" s="86"/>
    </row>
    <row r="52" spans="1:5" ht="12.9" customHeight="1" x14ac:dyDescent="0.3">
      <c r="A52" s="83"/>
      <c r="C52" s="89">
        <v>3</v>
      </c>
      <c r="D52" s="84" t="s">
        <v>106</v>
      </c>
      <c r="E52" s="86"/>
    </row>
    <row r="53" spans="1:5" ht="12.9" customHeight="1" x14ac:dyDescent="0.3">
      <c r="A53" s="83">
        <v>50</v>
      </c>
      <c r="B53" s="84" t="s">
        <v>107</v>
      </c>
      <c r="C53" s="85">
        <v>1</v>
      </c>
      <c r="D53" s="84" t="s">
        <v>108</v>
      </c>
      <c r="E53" s="86"/>
    </row>
    <row r="54" spans="1:5" ht="12.9" customHeight="1" x14ac:dyDescent="0.3">
      <c r="C54" s="85">
        <v>2</v>
      </c>
      <c r="D54" s="84" t="s">
        <v>109</v>
      </c>
      <c r="E54" s="86"/>
    </row>
    <row r="55" spans="1:5" ht="12.9" customHeight="1" x14ac:dyDescent="0.3">
      <c r="C55" s="85"/>
    </row>
  </sheetData>
  <pageMargins left="0.39370078740157483" right="0.39370078740157483" top="0.6692913385826772" bottom="0.19685039370078741" header="0.19685039370078741" footer="0.19685039370078741"/>
  <pageSetup paperSize="9" scale="56" orientation="portrait" r:id="rId1"/>
  <headerFooter alignWithMargins="0">
    <oddHeader>&amp;CCOMUNE DI LEINI</oddHeader>
    <oddFooter>&amp;L&amp;"Tahoma,Corsivo"&amp;8Elenco Processi&amp;R&amp;P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E6253-1ED1-4E10-A3D3-5D75D844A734}">
  <dimension ref="A1:O67"/>
  <sheetViews>
    <sheetView topLeftCell="A46" zoomScaleNormal="100" workbookViewId="0">
      <selection activeCell="G56" sqref="G56:H61"/>
    </sheetView>
  </sheetViews>
  <sheetFormatPr defaultRowHeight="13.2" x14ac:dyDescent="0.25"/>
  <cols>
    <col min="1" max="7" width="9.109375" style="92"/>
    <col min="8" max="8" width="10.109375" style="92" bestFit="1" customWidth="1"/>
    <col min="9" max="9" width="9.109375" style="92"/>
    <col min="10" max="10" width="9.6640625" style="92" customWidth="1"/>
    <col min="11" max="11" width="11.44140625" style="92" customWidth="1"/>
    <col min="12" max="12" width="13.88671875" style="92" customWidth="1"/>
    <col min="13" max="13" width="9.109375" style="92"/>
    <col min="14" max="14" width="19" style="92" bestFit="1" customWidth="1"/>
    <col min="15" max="263" width="9.109375" style="92"/>
    <col min="264" max="264" width="10.109375" style="92" bestFit="1" customWidth="1"/>
    <col min="265" max="265" width="9.109375" style="92"/>
    <col min="266" max="266" width="9.6640625" style="92" customWidth="1"/>
    <col min="267" max="267" width="11.44140625" style="92" customWidth="1"/>
    <col min="268" max="268" width="13.88671875" style="92" customWidth="1"/>
    <col min="269" max="269" width="9.109375" style="92"/>
    <col min="270" max="270" width="19" style="92" bestFit="1" customWidth="1"/>
    <col min="271" max="519" width="9.109375" style="92"/>
    <col min="520" max="520" width="10.109375" style="92" bestFit="1" customWidth="1"/>
    <col min="521" max="521" width="9.109375" style="92"/>
    <col min="522" max="522" width="9.6640625" style="92" customWidth="1"/>
    <col min="523" max="523" width="11.44140625" style="92" customWidth="1"/>
    <col min="524" max="524" width="13.88671875" style="92" customWidth="1"/>
    <col min="525" max="525" width="9.109375" style="92"/>
    <col min="526" max="526" width="19" style="92" bestFit="1" customWidth="1"/>
    <col min="527" max="775" width="9.109375" style="92"/>
    <col min="776" max="776" width="10.109375" style="92" bestFit="1" customWidth="1"/>
    <col min="777" max="777" width="9.109375" style="92"/>
    <col min="778" max="778" width="9.6640625" style="92" customWidth="1"/>
    <col min="779" max="779" width="11.44140625" style="92" customWidth="1"/>
    <col min="780" max="780" width="13.88671875" style="92" customWidth="1"/>
    <col min="781" max="781" width="9.109375" style="92"/>
    <col min="782" max="782" width="19" style="92" bestFit="1" customWidth="1"/>
    <col min="783" max="1031" width="9.109375" style="92"/>
    <col min="1032" max="1032" width="10.109375" style="92" bestFit="1" customWidth="1"/>
    <col min="1033" max="1033" width="9.109375" style="92"/>
    <col min="1034" max="1034" width="9.6640625" style="92" customWidth="1"/>
    <col min="1035" max="1035" width="11.44140625" style="92" customWidth="1"/>
    <col min="1036" max="1036" width="13.88671875" style="92" customWidth="1"/>
    <col min="1037" max="1037" width="9.109375" style="92"/>
    <col min="1038" max="1038" width="19" style="92" bestFit="1" customWidth="1"/>
    <col min="1039" max="1287" width="9.109375" style="92"/>
    <col min="1288" max="1288" width="10.109375" style="92" bestFit="1" customWidth="1"/>
    <col min="1289" max="1289" width="9.109375" style="92"/>
    <col min="1290" max="1290" width="9.6640625" style="92" customWidth="1"/>
    <col min="1291" max="1291" width="11.44140625" style="92" customWidth="1"/>
    <col min="1292" max="1292" width="13.88671875" style="92" customWidth="1"/>
    <col min="1293" max="1293" width="9.109375" style="92"/>
    <col min="1294" max="1294" width="19" style="92" bestFit="1" customWidth="1"/>
    <col min="1295" max="1543" width="9.109375" style="92"/>
    <col min="1544" max="1544" width="10.109375" style="92" bestFit="1" customWidth="1"/>
    <col min="1545" max="1545" width="9.109375" style="92"/>
    <col min="1546" max="1546" width="9.6640625" style="92" customWidth="1"/>
    <col min="1547" max="1547" width="11.44140625" style="92" customWidth="1"/>
    <col min="1548" max="1548" width="13.88671875" style="92" customWidth="1"/>
    <col min="1549" max="1549" width="9.109375" style="92"/>
    <col min="1550" max="1550" width="19" style="92" bestFit="1" customWidth="1"/>
    <col min="1551" max="1799" width="9.109375" style="92"/>
    <col min="1800" max="1800" width="10.109375" style="92" bestFit="1" customWidth="1"/>
    <col min="1801" max="1801" width="9.109375" style="92"/>
    <col min="1802" max="1802" width="9.6640625" style="92" customWidth="1"/>
    <col min="1803" max="1803" width="11.44140625" style="92" customWidth="1"/>
    <col min="1804" max="1804" width="13.88671875" style="92" customWidth="1"/>
    <col min="1805" max="1805" width="9.109375" style="92"/>
    <col min="1806" max="1806" width="19" style="92" bestFit="1" customWidth="1"/>
    <col min="1807" max="2055" width="9.109375" style="92"/>
    <col min="2056" max="2056" width="10.109375" style="92" bestFit="1" customWidth="1"/>
    <col min="2057" max="2057" width="9.109375" style="92"/>
    <col min="2058" max="2058" width="9.6640625" style="92" customWidth="1"/>
    <col min="2059" max="2059" width="11.44140625" style="92" customWidth="1"/>
    <col min="2060" max="2060" width="13.88671875" style="92" customWidth="1"/>
    <col min="2061" max="2061" width="9.109375" style="92"/>
    <col min="2062" max="2062" width="19" style="92" bestFit="1" customWidth="1"/>
    <col min="2063" max="2311" width="9.109375" style="92"/>
    <col min="2312" max="2312" width="10.109375" style="92" bestFit="1" customWidth="1"/>
    <col min="2313" max="2313" width="9.109375" style="92"/>
    <col min="2314" max="2314" width="9.6640625" style="92" customWidth="1"/>
    <col min="2315" max="2315" width="11.44140625" style="92" customWidth="1"/>
    <col min="2316" max="2316" width="13.88671875" style="92" customWidth="1"/>
    <col min="2317" max="2317" width="9.109375" style="92"/>
    <col min="2318" max="2318" width="19" style="92" bestFit="1" customWidth="1"/>
    <col min="2319" max="2567" width="9.109375" style="92"/>
    <col min="2568" max="2568" width="10.109375" style="92" bestFit="1" customWidth="1"/>
    <col min="2569" max="2569" width="9.109375" style="92"/>
    <col min="2570" max="2570" width="9.6640625" style="92" customWidth="1"/>
    <col min="2571" max="2571" width="11.44140625" style="92" customWidth="1"/>
    <col min="2572" max="2572" width="13.88671875" style="92" customWidth="1"/>
    <col min="2573" max="2573" width="9.109375" style="92"/>
    <col min="2574" max="2574" width="19" style="92" bestFit="1" customWidth="1"/>
    <col min="2575" max="2823" width="9.109375" style="92"/>
    <col min="2824" max="2824" width="10.109375" style="92" bestFit="1" customWidth="1"/>
    <col min="2825" max="2825" width="9.109375" style="92"/>
    <col min="2826" max="2826" width="9.6640625" style="92" customWidth="1"/>
    <col min="2827" max="2827" width="11.44140625" style="92" customWidth="1"/>
    <col min="2828" max="2828" width="13.88671875" style="92" customWidth="1"/>
    <col min="2829" max="2829" width="9.109375" style="92"/>
    <col min="2830" max="2830" width="19" style="92" bestFit="1" customWidth="1"/>
    <col min="2831" max="3079" width="9.109375" style="92"/>
    <col min="3080" max="3080" width="10.109375" style="92" bestFit="1" customWidth="1"/>
    <col min="3081" max="3081" width="9.109375" style="92"/>
    <col min="3082" max="3082" width="9.6640625" style="92" customWidth="1"/>
    <col min="3083" max="3083" width="11.44140625" style="92" customWidth="1"/>
    <col min="3084" max="3084" width="13.88671875" style="92" customWidth="1"/>
    <col min="3085" max="3085" width="9.109375" style="92"/>
    <col min="3086" max="3086" width="19" style="92" bestFit="1" customWidth="1"/>
    <col min="3087" max="3335" width="9.109375" style="92"/>
    <col min="3336" max="3336" width="10.109375" style="92" bestFit="1" customWidth="1"/>
    <col min="3337" max="3337" width="9.109375" style="92"/>
    <col min="3338" max="3338" width="9.6640625" style="92" customWidth="1"/>
    <col min="3339" max="3339" width="11.44140625" style="92" customWidth="1"/>
    <col min="3340" max="3340" width="13.88671875" style="92" customWidth="1"/>
    <col min="3341" max="3341" width="9.109375" style="92"/>
    <col min="3342" max="3342" width="19" style="92" bestFit="1" customWidth="1"/>
    <col min="3343" max="3591" width="9.109375" style="92"/>
    <col min="3592" max="3592" width="10.109375" style="92" bestFit="1" customWidth="1"/>
    <col min="3593" max="3593" width="9.109375" style="92"/>
    <col min="3594" max="3594" width="9.6640625" style="92" customWidth="1"/>
    <col min="3595" max="3595" width="11.44140625" style="92" customWidth="1"/>
    <col min="3596" max="3596" width="13.88671875" style="92" customWidth="1"/>
    <col min="3597" max="3597" width="9.109375" style="92"/>
    <col min="3598" max="3598" width="19" style="92" bestFit="1" customWidth="1"/>
    <col min="3599" max="3847" width="9.109375" style="92"/>
    <col min="3848" max="3848" width="10.109375" style="92" bestFit="1" customWidth="1"/>
    <col min="3849" max="3849" width="9.109375" style="92"/>
    <col min="3850" max="3850" width="9.6640625" style="92" customWidth="1"/>
    <col min="3851" max="3851" width="11.44140625" style="92" customWidth="1"/>
    <col min="3852" max="3852" width="13.88671875" style="92" customWidth="1"/>
    <col min="3853" max="3853" width="9.109375" style="92"/>
    <col min="3854" max="3854" width="19" style="92" bestFit="1" customWidth="1"/>
    <col min="3855" max="4103" width="9.109375" style="92"/>
    <col min="4104" max="4104" width="10.109375" style="92" bestFit="1" customWidth="1"/>
    <col min="4105" max="4105" width="9.109375" style="92"/>
    <col min="4106" max="4106" width="9.6640625" style="92" customWidth="1"/>
    <col min="4107" max="4107" width="11.44140625" style="92" customWidth="1"/>
    <col min="4108" max="4108" width="13.88671875" style="92" customWidth="1"/>
    <col min="4109" max="4109" width="9.109375" style="92"/>
    <col min="4110" max="4110" width="19" style="92" bestFit="1" customWidth="1"/>
    <col min="4111" max="4359" width="9.109375" style="92"/>
    <col min="4360" max="4360" width="10.109375" style="92" bestFit="1" customWidth="1"/>
    <col min="4361" max="4361" width="9.109375" style="92"/>
    <col min="4362" max="4362" width="9.6640625" style="92" customWidth="1"/>
    <col min="4363" max="4363" width="11.44140625" style="92" customWidth="1"/>
    <col min="4364" max="4364" width="13.88671875" style="92" customWidth="1"/>
    <col min="4365" max="4365" width="9.109375" style="92"/>
    <col min="4366" max="4366" width="19" style="92" bestFit="1" customWidth="1"/>
    <col min="4367" max="4615" width="9.109375" style="92"/>
    <col min="4616" max="4616" width="10.109375" style="92" bestFit="1" customWidth="1"/>
    <col min="4617" max="4617" width="9.109375" style="92"/>
    <col min="4618" max="4618" width="9.6640625" style="92" customWidth="1"/>
    <col min="4619" max="4619" width="11.44140625" style="92" customWidth="1"/>
    <col min="4620" max="4620" width="13.88671875" style="92" customWidth="1"/>
    <col min="4621" max="4621" width="9.109375" style="92"/>
    <col min="4622" max="4622" width="19" style="92" bestFit="1" customWidth="1"/>
    <col min="4623" max="4871" width="9.109375" style="92"/>
    <col min="4872" max="4872" width="10.109375" style="92" bestFit="1" customWidth="1"/>
    <col min="4873" max="4873" width="9.109375" style="92"/>
    <col min="4874" max="4874" width="9.6640625" style="92" customWidth="1"/>
    <col min="4875" max="4875" width="11.44140625" style="92" customWidth="1"/>
    <col min="4876" max="4876" width="13.88671875" style="92" customWidth="1"/>
    <col min="4877" max="4877" width="9.109375" style="92"/>
    <col min="4878" max="4878" width="19" style="92" bestFit="1" customWidth="1"/>
    <col min="4879" max="5127" width="9.109375" style="92"/>
    <col min="5128" max="5128" width="10.109375" style="92" bestFit="1" customWidth="1"/>
    <col min="5129" max="5129" width="9.109375" style="92"/>
    <col min="5130" max="5130" width="9.6640625" style="92" customWidth="1"/>
    <col min="5131" max="5131" width="11.44140625" style="92" customWidth="1"/>
    <col min="5132" max="5132" width="13.88671875" style="92" customWidth="1"/>
    <col min="5133" max="5133" width="9.109375" style="92"/>
    <col min="5134" max="5134" width="19" style="92" bestFit="1" customWidth="1"/>
    <col min="5135" max="5383" width="9.109375" style="92"/>
    <col min="5384" max="5384" width="10.109375" style="92" bestFit="1" customWidth="1"/>
    <col min="5385" max="5385" width="9.109375" style="92"/>
    <col min="5386" max="5386" width="9.6640625" style="92" customWidth="1"/>
    <col min="5387" max="5387" width="11.44140625" style="92" customWidth="1"/>
    <col min="5388" max="5388" width="13.88671875" style="92" customWidth="1"/>
    <col min="5389" max="5389" width="9.109375" style="92"/>
    <col min="5390" max="5390" width="19" style="92" bestFit="1" customWidth="1"/>
    <col min="5391" max="5639" width="9.109375" style="92"/>
    <col min="5640" max="5640" width="10.109375" style="92" bestFit="1" customWidth="1"/>
    <col min="5641" max="5641" width="9.109375" style="92"/>
    <col min="5642" max="5642" width="9.6640625" style="92" customWidth="1"/>
    <col min="5643" max="5643" width="11.44140625" style="92" customWidth="1"/>
    <col min="5644" max="5644" width="13.88671875" style="92" customWidth="1"/>
    <col min="5645" max="5645" width="9.109375" style="92"/>
    <col min="5646" max="5646" width="19" style="92" bestFit="1" customWidth="1"/>
    <col min="5647" max="5895" width="9.109375" style="92"/>
    <col min="5896" max="5896" width="10.109375" style="92" bestFit="1" customWidth="1"/>
    <col min="5897" max="5897" width="9.109375" style="92"/>
    <col min="5898" max="5898" width="9.6640625" style="92" customWidth="1"/>
    <col min="5899" max="5899" width="11.44140625" style="92" customWidth="1"/>
    <col min="5900" max="5900" width="13.88671875" style="92" customWidth="1"/>
    <col min="5901" max="5901" width="9.109375" style="92"/>
    <col min="5902" max="5902" width="19" style="92" bestFit="1" customWidth="1"/>
    <col min="5903" max="6151" width="9.109375" style="92"/>
    <col min="6152" max="6152" width="10.109375" style="92" bestFit="1" customWidth="1"/>
    <col min="6153" max="6153" width="9.109375" style="92"/>
    <col min="6154" max="6154" width="9.6640625" style="92" customWidth="1"/>
    <col min="6155" max="6155" width="11.44140625" style="92" customWidth="1"/>
    <col min="6156" max="6156" width="13.88671875" style="92" customWidth="1"/>
    <col min="6157" max="6157" width="9.109375" style="92"/>
    <col min="6158" max="6158" width="19" style="92" bestFit="1" customWidth="1"/>
    <col min="6159" max="6407" width="9.109375" style="92"/>
    <col min="6408" max="6408" width="10.109375" style="92" bestFit="1" customWidth="1"/>
    <col min="6409" max="6409" width="9.109375" style="92"/>
    <col min="6410" max="6410" width="9.6640625" style="92" customWidth="1"/>
    <col min="6411" max="6411" width="11.44140625" style="92" customWidth="1"/>
    <col min="6412" max="6412" width="13.88671875" style="92" customWidth="1"/>
    <col min="6413" max="6413" width="9.109375" style="92"/>
    <col min="6414" max="6414" width="19" style="92" bestFit="1" customWidth="1"/>
    <col min="6415" max="6663" width="9.109375" style="92"/>
    <col min="6664" max="6664" width="10.109375" style="92" bestFit="1" customWidth="1"/>
    <col min="6665" max="6665" width="9.109375" style="92"/>
    <col min="6666" max="6666" width="9.6640625" style="92" customWidth="1"/>
    <col min="6667" max="6667" width="11.44140625" style="92" customWidth="1"/>
    <col min="6668" max="6668" width="13.88671875" style="92" customWidth="1"/>
    <col min="6669" max="6669" width="9.109375" style="92"/>
    <col min="6670" max="6670" width="19" style="92" bestFit="1" customWidth="1"/>
    <col min="6671" max="6919" width="9.109375" style="92"/>
    <col min="6920" max="6920" width="10.109375" style="92" bestFit="1" customWidth="1"/>
    <col min="6921" max="6921" width="9.109375" style="92"/>
    <col min="6922" max="6922" width="9.6640625" style="92" customWidth="1"/>
    <col min="6923" max="6923" width="11.44140625" style="92" customWidth="1"/>
    <col min="6924" max="6924" width="13.88671875" style="92" customWidth="1"/>
    <col min="6925" max="6925" width="9.109375" style="92"/>
    <col min="6926" max="6926" width="19" style="92" bestFit="1" customWidth="1"/>
    <col min="6927" max="7175" width="9.109375" style="92"/>
    <col min="7176" max="7176" width="10.109375" style="92" bestFit="1" customWidth="1"/>
    <col min="7177" max="7177" width="9.109375" style="92"/>
    <col min="7178" max="7178" width="9.6640625" style="92" customWidth="1"/>
    <col min="7179" max="7179" width="11.44140625" style="92" customWidth="1"/>
    <col min="7180" max="7180" width="13.88671875" style="92" customWidth="1"/>
    <col min="7181" max="7181" width="9.109375" style="92"/>
    <col min="7182" max="7182" width="19" style="92" bestFit="1" customWidth="1"/>
    <col min="7183" max="7431" width="9.109375" style="92"/>
    <col min="7432" max="7432" width="10.109375" style="92" bestFit="1" customWidth="1"/>
    <col min="7433" max="7433" width="9.109375" style="92"/>
    <col min="7434" max="7434" width="9.6640625" style="92" customWidth="1"/>
    <col min="7435" max="7435" width="11.44140625" style="92" customWidth="1"/>
    <col min="7436" max="7436" width="13.88671875" style="92" customWidth="1"/>
    <col min="7437" max="7437" width="9.109375" style="92"/>
    <col min="7438" max="7438" width="19" style="92" bestFit="1" customWidth="1"/>
    <col min="7439" max="7687" width="9.109375" style="92"/>
    <col min="7688" max="7688" width="10.109375" style="92" bestFit="1" customWidth="1"/>
    <col min="7689" max="7689" width="9.109375" style="92"/>
    <col min="7690" max="7690" width="9.6640625" style="92" customWidth="1"/>
    <col min="7691" max="7691" width="11.44140625" style="92" customWidth="1"/>
    <col min="7692" max="7692" width="13.88671875" style="92" customWidth="1"/>
    <col min="7693" max="7693" width="9.109375" style="92"/>
    <col min="7694" max="7694" width="19" style="92" bestFit="1" customWidth="1"/>
    <col min="7695" max="7943" width="9.109375" style="92"/>
    <col min="7944" max="7944" width="10.109375" style="92" bestFit="1" customWidth="1"/>
    <col min="7945" max="7945" width="9.109375" style="92"/>
    <col min="7946" max="7946" width="9.6640625" style="92" customWidth="1"/>
    <col min="7947" max="7947" width="11.44140625" style="92" customWidth="1"/>
    <col min="7948" max="7948" width="13.88671875" style="92" customWidth="1"/>
    <col min="7949" max="7949" width="9.109375" style="92"/>
    <col min="7950" max="7950" width="19" style="92" bestFit="1" customWidth="1"/>
    <col min="7951" max="8199" width="9.109375" style="92"/>
    <col min="8200" max="8200" width="10.109375" style="92" bestFit="1" customWidth="1"/>
    <col min="8201" max="8201" width="9.109375" style="92"/>
    <col min="8202" max="8202" width="9.6640625" style="92" customWidth="1"/>
    <col min="8203" max="8203" width="11.44140625" style="92" customWidth="1"/>
    <col min="8204" max="8204" width="13.88671875" style="92" customWidth="1"/>
    <col min="8205" max="8205" width="9.109375" style="92"/>
    <col min="8206" max="8206" width="19" style="92" bestFit="1" customWidth="1"/>
    <col min="8207" max="8455" width="9.109375" style="92"/>
    <col min="8456" max="8456" width="10.109375" style="92" bestFit="1" customWidth="1"/>
    <col min="8457" max="8457" width="9.109375" style="92"/>
    <col min="8458" max="8458" width="9.6640625" style="92" customWidth="1"/>
    <col min="8459" max="8459" width="11.44140625" style="92" customWidth="1"/>
    <col min="8460" max="8460" width="13.88671875" style="92" customWidth="1"/>
    <col min="8461" max="8461" width="9.109375" style="92"/>
    <col min="8462" max="8462" width="19" style="92" bestFit="1" customWidth="1"/>
    <col min="8463" max="8711" width="9.109375" style="92"/>
    <col min="8712" max="8712" width="10.109375" style="92" bestFit="1" customWidth="1"/>
    <col min="8713" max="8713" width="9.109375" style="92"/>
    <col min="8714" max="8714" width="9.6640625" style="92" customWidth="1"/>
    <col min="8715" max="8715" width="11.44140625" style="92" customWidth="1"/>
    <col min="8716" max="8716" width="13.88671875" style="92" customWidth="1"/>
    <col min="8717" max="8717" width="9.109375" style="92"/>
    <col min="8718" max="8718" width="19" style="92" bestFit="1" customWidth="1"/>
    <col min="8719" max="8967" width="9.109375" style="92"/>
    <col min="8968" max="8968" width="10.109375" style="92" bestFit="1" customWidth="1"/>
    <col min="8969" max="8969" width="9.109375" style="92"/>
    <col min="8970" max="8970" width="9.6640625" style="92" customWidth="1"/>
    <col min="8971" max="8971" width="11.44140625" style="92" customWidth="1"/>
    <col min="8972" max="8972" width="13.88671875" style="92" customWidth="1"/>
    <col min="8973" max="8973" width="9.109375" style="92"/>
    <col min="8974" max="8974" width="19" style="92" bestFit="1" customWidth="1"/>
    <col min="8975" max="9223" width="9.109375" style="92"/>
    <col min="9224" max="9224" width="10.109375" style="92" bestFit="1" customWidth="1"/>
    <col min="9225" max="9225" width="9.109375" style="92"/>
    <col min="9226" max="9226" width="9.6640625" style="92" customWidth="1"/>
    <col min="9227" max="9227" width="11.44140625" style="92" customWidth="1"/>
    <col min="9228" max="9228" width="13.88671875" style="92" customWidth="1"/>
    <col min="9229" max="9229" width="9.109375" style="92"/>
    <col min="9230" max="9230" width="19" style="92" bestFit="1" customWidth="1"/>
    <col min="9231" max="9479" width="9.109375" style="92"/>
    <col min="9480" max="9480" width="10.109375" style="92" bestFit="1" customWidth="1"/>
    <col min="9481" max="9481" width="9.109375" style="92"/>
    <col min="9482" max="9482" width="9.6640625" style="92" customWidth="1"/>
    <col min="9483" max="9483" width="11.44140625" style="92" customWidth="1"/>
    <col min="9484" max="9484" width="13.88671875" style="92" customWidth="1"/>
    <col min="9485" max="9485" width="9.109375" style="92"/>
    <col min="9486" max="9486" width="19" style="92" bestFit="1" customWidth="1"/>
    <col min="9487" max="9735" width="9.109375" style="92"/>
    <col min="9736" max="9736" width="10.109375" style="92" bestFit="1" customWidth="1"/>
    <col min="9737" max="9737" width="9.109375" style="92"/>
    <col min="9738" max="9738" width="9.6640625" style="92" customWidth="1"/>
    <col min="9739" max="9739" width="11.44140625" style="92" customWidth="1"/>
    <col min="9740" max="9740" width="13.88671875" style="92" customWidth="1"/>
    <col min="9741" max="9741" width="9.109375" style="92"/>
    <col min="9742" max="9742" width="19" style="92" bestFit="1" customWidth="1"/>
    <col min="9743" max="9991" width="9.109375" style="92"/>
    <col min="9992" max="9992" width="10.109375" style="92" bestFit="1" customWidth="1"/>
    <col min="9993" max="9993" width="9.109375" style="92"/>
    <col min="9994" max="9994" width="9.6640625" style="92" customWidth="1"/>
    <col min="9995" max="9995" width="11.44140625" style="92" customWidth="1"/>
    <col min="9996" max="9996" width="13.88671875" style="92" customWidth="1"/>
    <col min="9997" max="9997" width="9.109375" style="92"/>
    <col min="9998" max="9998" width="19" style="92" bestFit="1" customWidth="1"/>
    <col min="9999" max="10247" width="9.109375" style="92"/>
    <col min="10248" max="10248" width="10.109375" style="92" bestFit="1" customWidth="1"/>
    <col min="10249" max="10249" width="9.109375" style="92"/>
    <col min="10250" max="10250" width="9.6640625" style="92" customWidth="1"/>
    <col min="10251" max="10251" width="11.44140625" style="92" customWidth="1"/>
    <col min="10252" max="10252" width="13.88671875" style="92" customWidth="1"/>
    <col min="10253" max="10253" width="9.109375" style="92"/>
    <col min="10254" max="10254" width="19" style="92" bestFit="1" customWidth="1"/>
    <col min="10255" max="10503" width="9.109375" style="92"/>
    <col min="10504" max="10504" width="10.109375" style="92" bestFit="1" customWidth="1"/>
    <col min="10505" max="10505" width="9.109375" style="92"/>
    <col min="10506" max="10506" width="9.6640625" style="92" customWidth="1"/>
    <col min="10507" max="10507" width="11.44140625" style="92" customWidth="1"/>
    <col min="10508" max="10508" width="13.88671875" style="92" customWidth="1"/>
    <col min="10509" max="10509" width="9.109375" style="92"/>
    <col min="10510" max="10510" width="19" style="92" bestFit="1" customWidth="1"/>
    <col min="10511" max="10759" width="9.109375" style="92"/>
    <col min="10760" max="10760" width="10.109375" style="92" bestFit="1" customWidth="1"/>
    <col min="10761" max="10761" width="9.109375" style="92"/>
    <col min="10762" max="10762" width="9.6640625" style="92" customWidth="1"/>
    <col min="10763" max="10763" width="11.44140625" style="92" customWidth="1"/>
    <col min="10764" max="10764" width="13.88671875" style="92" customWidth="1"/>
    <col min="10765" max="10765" width="9.109375" style="92"/>
    <col min="10766" max="10766" width="19" style="92" bestFit="1" customWidth="1"/>
    <col min="10767" max="11015" width="9.109375" style="92"/>
    <col min="11016" max="11016" width="10.109375" style="92" bestFit="1" customWidth="1"/>
    <col min="11017" max="11017" width="9.109375" style="92"/>
    <col min="11018" max="11018" width="9.6640625" style="92" customWidth="1"/>
    <col min="11019" max="11019" width="11.44140625" style="92" customWidth="1"/>
    <col min="11020" max="11020" width="13.88671875" style="92" customWidth="1"/>
    <col min="11021" max="11021" width="9.109375" style="92"/>
    <col min="11022" max="11022" width="19" style="92" bestFit="1" customWidth="1"/>
    <col min="11023" max="11271" width="9.109375" style="92"/>
    <col min="11272" max="11272" width="10.109375" style="92" bestFit="1" customWidth="1"/>
    <col min="11273" max="11273" width="9.109375" style="92"/>
    <col min="11274" max="11274" width="9.6640625" style="92" customWidth="1"/>
    <col min="11275" max="11275" width="11.44140625" style="92" customWidth="1"/>
    <col min="11276" max="11276" width="13.88671875" style="92" customWidth="1"/>
    <col min="11277" max="11277" width="9.109375" style="92"/>
    <col min="11278" max="11278" width="19" style="92" bestFit="1" customWidth="1"/>
    <col min="11279" max="11527" width="9.109375" style="92"/>
    <col min="11528" max="11528" width="10.109375" style="92" bestFit="1" customWidth="1"/>
    <col min="11529" max="11529" width="9.109375" style="92"/>
    <col min="11530" max="11530" width="9.6640625" style="92" customWidth="1"/>
    <col min="11531" max="11531" width="11.44140625" style="92" customWidth="1"/>
    <col min="11532" max="11532" width="13.88671875" style="92" customWidth="1"/>
    <col min="11533" max="11533" width="9.109375" style="92"/>
    <col min="11534" max="11534" width="19" style="92" bestFit="1" customWidth="1"/>
    <col min="11535" max="11783" width="9.109375" style="92"/>
    <col min="11784" max="11784" width="10.109375" style="92" bestFit="1" customWidth="1"/>
    <col min="11785" max="11785" width="9.109375" style="92"/>
    <col min="11786" max="11786" width="9.6640625" style="92" customWidth="1"/>
    <col min="11787" max="11787" width="11.44140625" style="92" customWidth="1"/>
    <col min="11788" max="11788" width="13.88671875" style="92" customWidth="1"/>
    <col min="11789" max="11789" width="9.109375" style="92"/>
    <col min="11790" max="11790" width="19" style="92" bestFit="1" customWidth="1"/>
    <col min="11791" max="12039" width="9.109375" style="92"/>
    <col min="12040" max="12040" width="10.109375" style="92" bestFit="1" customWidth="1"/>
    <col min="12041" max="12041" width="9.109375" style="92"/>
    <col min="12042" max="12042" width="9.6640625" style="92" customWidth="1"/>
    <col min="12043" max="12043" width="11.44140625" style="92" customWidth="1"/>
    <col min="12044" max="12044" width="13.88671875" style="92" customWidth="1"/>
    <col min="12045" max="12045" width="9.109375" style="92"/>
    <col min="12046" max="12046" width="19" style="92" bestFit="1" customWidth="1"/>
    <col min="12047" max="12295" width="9.109375" style="92"/>
    <col min="12296" max="12296" width="10.109375" style="92" bestFit="1" customWidth="1"/>
    <col min="12297" max="12297" width="9.109375" style="92"/>
    <col min="12298" max="12298" width="9.6640625" style="92" customWidth="1"/>
    <col min="12299" max="12299" width="11.44140625" style="92" customWidth="1"/>
    <col min="12300" max="12300" width="13.88671875" style="92" customWidth="1"/>
    <col min="12301" max="12301" width="9.109375" style="92"/>
    <col min="12302" max="12302" width="19" style="92" bestFit="1" customWidth="1"/>
    <col min="12303" max="12551" width="9.109375" style="92"/>
    <col min="12552" max="12552" width="10.109375" style="92" bestFit="1" customWidth="1"/>
    <col min="12553" max="12553" width="9.109375" style="92"/>
    <col min="12554" max="12554" width="9.6640625" style="92" customWidth="1"/>
    <col min="12555" max="12555" width="11.44140625" style="92" customWidth="1"/>
    <col min="12556" max="12556" width="13.88671875" style="92" customWidth="1"/>
    <col min="12557" max="12557" width="9.109375" style="92"/>
    <col min="12558" max="12558" width="19" style="92" bestFit="1" customWidth="1"/>
    <col min="12559" max="12807" width="9.109375" style="92"/>
    <col min="12808" max="12808" width="10.109375" style="92" bestFit="1" customWidth="1"/>
    <col min="12809" max="12809" width="9.109375" style="92"/>
    <col min="12810" max="12810" width="9.6640625" style="92" customWidth="1"/>
    <col min="12811" max="12811" width="11.44140625" style="92" customWidth="1"/>
    <col min="12812" max="12812" width="13.88671875" style="92" customWidth="1"/>
    <col min="12813" max="12813" width="9.109375" style="92"/>
    <col min="12814" max="12814" width="19" style="92" bestFit="1" customWidth="1"/>
    <col min="12815" max="13063" width="9.109375" style="92"/>
    <col min="13064" max="13064" width="10.109375" style="92" bestFit="1" customWidth="1"/>
    <col min="13065" max="13065" width="9.109375" style="92"/>
    <col min="13066" max="13066" width="9.6640625" style="92" customWidth="1"/>
    <col min="13067" max="13067" width="11.44140625" style="92" customWidth="1"/>
    <col min="13068" max="13068" width="13.88671875" style="92" customWidth="1"/>
    <col min="13069" max="13069" width="9.109375" style="92"/>
    <col min="13070" max="13070" width="19" style="92" bestFit="1" customWidth="1"/>
    <col min="13071" max="13319" width="9.109375" style="92"/>
    <col min="13320" max="13320" width="10.109375" style="92" bestFit="1" customWidth="1"/>
    <col min="13321" max="13321" width="9.109375" style="92"/>
    <col min="13322" max="13322" width="9.6640625" style="92" customWidth="1"/>
    <col min="13323" max="13323" width="11.44140625" style="92" customWidth="1"/>
    <col min="13324" max="13324" width="13.88671875" style="92" customWidth="1"/>
    <col min="13325" max="13325" width="9.109375" style="92"/>
    <col min="13326" max="13326" width="19" style="92" bestFit="1" customWidth="1"/>
    <col min="13327" max="13575" width="9.109375" style="92"/>
    <col min="13576" max="13576" width="10.109375" style="92" bestFit="1" customWidth="1"/>
    <col min="13577" max="13577" width="9.109375" style="92"/>
    <col min="13578" max="13578" width="9.6640625" style="92" customWidth="1"/>
    <col min="13579" max="13579" width="11.44140625" style="92" customWidth="1"/>
    <col min="13580" max="13580" width="13.88671875" style="92" customWidth="1"/>
    <col min="13581" max="13581" width="9.109375" style="92"/>
    <col min="13582" max="13582" width="19" style="92" bestFit="1" customWidth="1"/>
    <col min="13583" max="13831" width="9.109375" style="92"/>
    <col min="13832" max="13832" width="10.109375" style="92" bestFit="1" customWidth="1"/>
    <col min="13833" max="13833" width="9.109375" style="92"/>
    <col min="13834" max="13834" width="9.6640625" style="92" customWidth="1"/>
    <col min="13835" max="13835" width="11.44140625" style="92" customWidth="1"/>
    <col min="13836" max="13836" width="13.88671875" style="92" customWidth="1"/>
    <col min="13837" max="13837" width="9.109375" style="92"/>
    <col min="13838" max="13838" width="19" style="92" bestFit="1" customWidth="1"/>
    <col min="13839" max="14087" width="9.109375" style="92"/>
    <col min="14088" max="14088" width="10.109375" style="92" bestFit="1" customWidth="1"/>
    <col min="14089" max="14089" width="9.109375" style="92"/>
    <col min="14090" max="14090" width="9.6640625" style="92" customWidth="1"/>
    <col min="14091" max="14091" width="11.44140625" style="92" customWidth="1"/>
    <col min="14092" max="14092" width="13.88671875" style="92" customWidth="1"/>
    <col min="14093" max="14093" width="9.109375" style="92"/>
    <col min="14094" max="14094" width="19" style="92" bestFit="1" customWidth="1"/>
    <col min="14095" max="14343" width="9.109375" style="92"/>
    <col min="14344" max="14344" width="10.109375" style="92" bestFit="1" customWidth="1"/>
    <col min="14345" max="14345" width="9.109375" style="92"/>
    <col min="14346" max="14346" width="9.6640625" style="92" customWidth="1"/>
    <col min="14347" max="14347" width="11.44140625" style="92" customWidth="1"/>
    <col min="14348" max="14348" width="13.88671875" style="92" customWidth="1"/>
    <col min="14349" max="14349" width="9.109375" style="92"/>
    <col min="14350" max="14350" width="19" style="92" bestFit="1" customWidth="1"/>
    <col min="14351" max="14599" width="9.109375" style="92"/>
    <col min="14600" max="14600" width="10.109375" style="92" bestFit="1" customWidth="1"/>
    <col min="14601" max="14601" width="9.109375" style="92"/>
    <col min="14602" max="14602" width="9.6640625" style="92" customWidth="1"/>
    <col min="14603" max="14603" width="11.44140625" style="92" customWidth="1"/>
    <col min="14604" max="14604" width="13.88671875" style="92" customWidth="1"/>
    <col min="14605" max="14605" width="9.109375" style="92"/>
    <col min="14606" max="14606" width="19" style="92" bestFit="1" customWidth="1"/>
    <col min="14607" max="14855" width="9.109375" style="92"/>
    <col min="14856" max="14856" width="10.109375" style="92" bestFit="1" customWidth="1"/>
    <col min="14857" max="14857" width="9.109375" style="92"/>
    <col min="14858" max="14858" width="9.6640625" style="92" customWidth="1"/>
    <col min="14859" max="14859" width="11.44140625" style="92" customWidth="1"/>
    <col min="14860" max="14860" width="13.88671875" style="92" customWidth="1"/>
    <col min="14861" max="14861" width="9.109375" style="92"/>
    <col min="14862" max="14862" width="19" style="92" bestFit="1" customWidth="1"/>
    <col min="14863" max="15111" width="9.109375" style="92"/>
    <col min="15112" max="15112" width="10.109375" style="92" bestFit="1" customWidth="1"/>
    <col min="15113" max="15113" width="9.109375" style="92"/>
    <col min="15114" max="15114" width="9.6640625" style="92" customWidth="1"/>
    <col min="15115" max="15115" width="11.44140625" style="92" customWidth="1"/>
    <col min="15116" max="15116" width="13.88671875" style="92" customWidth="1"/>
    <col min="15117" max="15117" width="9.109375" style="92"/>
    <col min="15118" max="15118" width="19" style="92" bestFit="1" customWidth="1"/>
    <col min="15119" max="15367" width="9.109375" style="92"/>
    <col min="15368" max="15368" width="10.109375" style="92" bestFit="1" customWidth="1"/>
    <col min="15369" max="15369" width="9.109375" style="92"/>
    <col min="15370" max="15370" width="9.6640625" style="92" customWidth="1"/>
    <col min="15371" max="15371" width="11.44140625" style="92" customWidth="1"/>
    <col min="15372" max="15372" width="13.88671875" style="92" customWidth="1"/>
    <col min="15373" max="15373" width="9.109375" style="92"/>
    <col min="15374" max="15374" width="19" style="92" bestFit="1" customWidth="1"/>
    <col min="15375" max="15623" width="9.109375" style="92"/>
    <col min="15624" max="15624" width="10.109375" style="92" bestFit="1" customWidth="1"/>
    <col min="15625" max="15625" width="9.109375" style="92"/>
    <col min="15626" max="15626" width="9.6640625" style="92" customWidth="1"/>
    <col min="15627" max="15627" width="11.44140625" style="92" customWidth="1"/>
    <col min="15628" max="15628" width="13.88671875" style="92" customWidth="1"/>
    <col min="15629" max="15629" width="9.109375" style="92"/>
    <col min="15630" max="15630" width="19" style="92" bestFit="1" customWidth="1"/>
    <col min="15631" max="15879" width="9.109375" style="92"/>
    <col min="15880" max="15880" width="10.109375" style="92" bestFit="1" customWidth="1"/>
    <col min="15881" max="15881" width="9.109375" style="92"/>
    <col min="15882" max="15882" width="9.6640625" style="92" customWidth="1"/>
    <col min="15883" max="15883" width="11.44140625" style="92" customWidth="1"/>
    <col min="15884" max="15884" width="13.88671875" style="92" customWidth="1"/>
    <col min="15885" max="15885" width="9.109375" style="92"/>
    <col min="15886" max="15886" width="19" style="92" bestFit="1" customWidth="1"/>
    <col min="15887" max="16135" width="9.109375" style="92"/>
    <col min="16136" max="16136" width="10.109375" style="92" bestFit="1" customWidth="1"/>
    <col min="16137" max="16137" width="9.109375" style="92"/>
    <col min="16138" max="16138" width="9.6640625" style="92" customWidth="1"/>
    <col min="16139" max="16139" width="11.44140625" style="92" customWidth="1"/>
    <col min="16140" max="16140" width="13.88671875" style="92" customWidth="1"/>
    <col min="16141" max="16141" width="9.109375" style="92"/>
    <col min="16142" max="16142" width="19" style="92" bestFit="1" customWidth="1"/>
    <col min="16143" max="16384" width="9.109375" style="92"/>
  </cols>
  <sheetData>
    <row r="1" spans="1:15" ht="21.75" customHeight="1" x14ac:dyDescent="0.25">
      <c r="A1" s="144"/>
      <c r="B1" s="145"/>
      <c r="C1" s="145"/>
      <c r="D1" s="145"/>
      <c r="E1" s="145"/>
      <c r="F1" s="145"/>
      <c r="G1" s="145"/>
      <c r="H1" s="145"/>
      <c r="I1" s="145"/>
      <c r="J1" s="145"/>
      <c r="K1" s="90" t="s">
        <v>110</v>
      </c>
      <c r="L1" s="91">
        <v>2020</v>
      </c>
    </row>
    <row r="2" spans="1:15" ht="24.75" customHeight="1" thickBot="1" x14ac:dyDescent="0.3">
      <c r="A2" s="146" t="s">
        <v>111</v>
      </c>
      <c r="B2" s="147"/>
      <c r="C2" s="147"/>
      <c r="D2" s="147"/>
      <c r="E2" s="147"/>
      <c r="F2" s="147"/>
      <c r="G2" s="147"/>
      <c r="H2" s="147"/>
      <c r="I2" s="147"/>
      <c r="J2" s="147"/>
      <c r="K2" s="147"/>
      <c r="L2" s="148"/>
    </row>
    <row r="3" spans="1:15" ht="13.5" customHeight="1" x14ac:dyDescent="0.25">
      <c r="A3" s="149" t="s">
        <v>112</v>
      </c>
      <c r="B3" s="150"/>
      <c r="C3" s="150"/>
      <c r="D3" s="150"/>
      <c r="E3" s="150"/>
      <c r="F3" s="150"/>
      <c r="G3" s="150"/>
      <c r="H3" s="150"/>
      <c r="I3" s="150"/>
      <c r="J3" s="150"/>
      <c r="K3" s="150"/>
      <c r="L3" s="151"/>
    </row>
    <row r="4" spans="1:15" ht="15" customHeight="1" x14ac:dyDescent="0.25">
      <c r="A4" s="152" t="s">
        <v>113</v>
      </c>
      <c r="B4" s="153"/>
      <c r="C4" s="153"/>
      <c r="D4" s="153"/>
      <c r="E4" s="154">
        <f>$L$1-2</f>
        <v>2018</v>
      </c>
      <c r="F4" s="155"/>
      <c r="G4" s="154">
        <f>$L$1-1</f>
        <v>2019</v>
      </c>
      <c r="H4" s="155"/>
      <c r="I4" s="156">
        <f>$L$1</f>
        <v>2020</v>
      </c>
      <c r="J4" s="157"/>
      <c r="K4" s="156">
        <v>2020</v>
      </c>
      <c r="L4" s="157"/>
      <c r="N4" s="93"/>
    </row>
    <row r="5" spans="1:15" ht="12.75" customHeight="1" x14ac:dyDescent="0.25">
      <c r="A5" s="158" t="s">
        <v>114</v>
      </c>
      <c r="B5" s="159"/>
      <c r="C5" s="159"/>
      <c r="D5" s="159"/>
      <c r="E5" s="160"/>
      <c r="F5" s="161"/>
      <c r="G5" s="160"/>
      <c r="H5" s="161"/>
      <c r="I5" s="160"/>
      <c r="J5" s="161"/>
      <c r="K5" s="162"/>
      <c r="L5" s="163"/>
    </row>
    <row r="6" spans="1:15" ht="12.75" customHeight="1" x14ac:dyDescent="0.25">
      <c r="A6" s="164" t="s">
        <v>115</v>
      </c>
      <c r="B6" s="165"/>
      <c r="C6" s="165"/>
      <c r="D6" s="165"/>
      <c r="E6" s="160"/>
      <c r="F6" s="161"/>
      <c r="G6" s="160"/>
      <c r="H6" s="161"/>
      <c r="I6" s="160"/>
      <c r="J6" s="161"/>
      <c r="K6" s="162"/>
      <c r="L6" s="163"/>
      <c r="N6" s="93"/>
    </row>
    <row r="7" spans="1:15" x14ac:dyDescent="0.25">
      <c r="A7" s="164" t="s">
        <v>116</v>
      </c>
      <c r="B7" s="165"/>
      <c r="C7" s="165"/>
      <c r="D7" s="165"/>
      <c r="E7" s="175"/>
      <c r="F7" s="175"/>
      <c r="G7" s="160"/>
      <c r="H7" s="161"/>
      <c r="I7" s="160"/>
      <c r="J7" s="161"/>
      <c r="K7" s="162"/>
      <c r="L7" s="163"/>
    </row>
    <row r="8" spans="1:15" x14ac:dyDescent="0.25">
      <c r="A8" s="176" t="s">
        <v>117</v>
      </c>
      <c r="B8" s="177"/>
      <c r="C8" s="177"/>
      <c r="D8" s="177"/>
      <c r="E8" s="178">
        <f>SUM(E5:F7)</f>
        <v>0</v>
      </c>
      <c r="F8" s="178"/>
      <c r="G8" s="178">
        <f>SUM(G5:H7)</f>
        <v>0</v>
      </c>
      <c r="H8" s="178"/>
      <c r="I8" s="178">
        <f t="shared" ref="I8" si="0">SUM(I5:J7)</f>
        <v>0</v>
      </c>
      <c r="J8" s="178"/>
      <c r="K8" s="178">
        <f t="shared" ref="K8" si="1">SUM(K5:L7)</f>
        <v>0</v>
      </c>
      <c r="L8" s="179"/>
    </row>
    <row r="9" spans="1:15" ht="22.5" customHeight="1" x14ac:dyDescent="0.25">
      <c r="A9" s="166"/>
      <c r="B9" s="167"/>
      <c r="C9" s="167"/>
      <c r="D9" s="167"/>
      <c r="E9" s="167"/>
      <c r="F9" s="167"/>
      <c r="G9" s="167"/>
      <c r="H9" s="167"/>
      <c r="I9" s="167"/>
      <c r="J9" s="167"/>
      <c r="K9" s="167"/>
      <c r="L9" s="168"/>
    </row>
    <row r="10" spans="1:15" hidden="1" x14ac:dyDescent="0.25">
      <c r="A10" s="169" t="s">
        <v>118</v>
      </c>
      <c r="B10" s="170"/>
      <c r="C10" s="170"/>
      <c r="D10" s="170"/>
      <c r="E10" s="170"/>
      <c r="F10" s="170"/>
      <c r="G10" s="170"/>
      <c r="H10" s="170"/>
      <c r="I10" s="170"/>
      <c r="J10" s="170"/>
      <c r="K10" s="170"/>
      <c r="L10" s="171"/>
    </row>
    <row r="11" spans="1:15" hidden="1" x14ac:dyDescent="0.25">
      <c r="A11" s="152" t="s">
        <v>113</v>
      </c>
      <c r="B11" s="153"/>
      <c r="C11" s="153"/>
      <c r="D11" s="153"/>
      <c r="E11" s="172">
        <f>$L$1 - 3</f>
        <v>2017</v>
      </c>
      <c r="F11" s="172"/>
      <c r="G11" s="172">
        <f>$L$1-2</f>
        <v>2018</v>
      </c>
      <c r="H11" s="172"/>
      <c r="I11" s="172">
        <f>$L$1-1</f>
        <v>2019</v>
      </c>
      <c r="J11" s="172"/>
      <c r="K11" s="173">
        <f>$L$1</f>
        <v>2020</v>
      </c>
      <c r="L11" s="174"/>
    </row>
    <row r="12" spans="1:15" hidden="1" x14ac:dyDescent="0.25">
      <c r="A12" s="158" t="s">
        <v>119</v>
      </c>
      <c r="B12" s="159"/>
      <c r="C12" s="159"/>
      <c r="D12" s="159"/>
      <c r="E12" s="180"/>
      <c r="F12" s="180"/>
      <c r="G12" s="180"/>
      <c r="H12" s="180"/>
      <c r="I12" s="180"/>
      <c r="J12" s="180"/>
      <c r="K12" s="162"/>
      <c r="L12" s="163"/>
    </row>
    <row r="13" spans="1:15" hidden="1" x14ac:dyDescent="0.25">
      <c r="A13" s="164" t="s">
        <v>115</v>
      </c>
      <c r="B13" s="165"/>
      <c r="C13" s="165"/>
      <c r="D13" s="165"/>
      <c r="E13" s="180"/>
      <c r="F13" s="180"/>
      <c r="G13" s="180"/>
      <c r="H13" s="180"/>
      <c r="I13" s="180"/>
      <c r="J13" s="180"/>
      <c r="K13" s="162"/>
      <c r="L13" s="163"/>
    </row>
    <row r="14" spans="1:15" hidden="1" x14ac:dyDescent="0.25">
      <c r="A14" s="164" t="s">
        <v>116</v>
      </c>
      <c r="B14" s="165"/>
      <c r="C14" s="165"/>
      <c r="D14" s="165"/>
      <c r="E14" s="180"/>
      <c r="F14" s="180"/>
      <c r="G14" s="180"/>
      <c r="H14" s="180"/>
      <c r="I14" s="180"/>
      <c r="J14" s="180"/>
      <c r="K14" s="162"/>
      <c r="L14" s="163"/>
    </row>
    <row r="15" spans="1:15" hidden="1" x14ac:dyDescent="0.25">
      <c r="A15" s="176" t="s">
        <v>120</v>
      </c>
      <c r="B15" s="177"/>
      <c r="C15" s="177"/>
      <c r="D15" s="177"/>
      <c r="E15" s="183">
        <f>SUM(E12:F14)/3</f>
        <v>0</v>
      </c>
      <c r="F15" s="183"/>
      <c r="G15" s="183">
        <f>SUM(G12:H14)/3</f>
        <v>0</v>
      </c>
      <c r="H15" s="183"/>
      <c r="I15" s="183">
        <f>SUM(I12:J14)/3</f>
        <v>0</v>
      </c>
      <c r="J15" s="183"/>
      <c r="K15" s="183">
        <f>SUM(K12:L14)/3</f>
        <v>0</v>
      </c>
      <c r="L15" s="184"/>
      <c r="O15" s="94"/>
    </row>
    <row r="16" spans="1:15" ht="32.25" customHeight="1" x14ac:dyDescent="0.25">
      <c r="A16" s="166"/>
      <c r="B16" s="167"/>
      <c r="C16" s="167"/>
      <c r="D16" s="167"/>
      <c r="E16" s="167"/>
      <c r="F16" s="167"/>
      <c r="G16" s="167"/>
      <c r="H16" s="167"/>
      <c r="I16" s="167"/>
      <c r="J16" s="167"/>
      <c r="K16" s="167"/>
      <c r="L16" s="168"/>
    </row>
    <row r="17" spans="1:13" x14ac:dyDescent="0.25">
      <c r="A17" s="169" t="s">
        <v>121</v>
      </c>
      <c r="B17" s="170"/>
      <c r="C17" s="170"/>
      <c r="D17" s="170"/>
      <c r="E17" s="170"/>
      <c r="F17" s="170"/>
      <c r="G17" s="170"/>
      <c r="H17" s="170"/>
      <c r="I17" s="170"/>
      <c r="J17" s="170"/>
      <c r="K17" s="170"/>
      <c r="L17" s="171"/>
      <c r="M17" s="95" t="s">
        <v>122</v>
      </c>
    </row>
    <row r="18" spans="1:13" x14ac:dyDescent="0.25">
      <c r="A18" s="152" t="s">
        <v>113</v>
      </c>
      <c r="B18" s="153"/>
      <c r="C18" s="153"/>
      <c r="D18" s="153"/>
      <c r="E18" s="154">
        <v>2107</v>
      </c>
      <c r="F18" s="155"/>
      <c r="G18" s="154">
        <v>2018</v>
      </c>
      <c r="H18" s="155"/>
      <c r="I18" s="154">
        <v>2019</v>
      </c>
      <c r="J18" s="155"/>
      <c r="K18" s="181">
        <f>$L$1</f>
        <v>2020</v>
      </c>
      <c r="L18" s="182"/>
    </row>
    <row r="19" spans="1:13" x14ac:dyDescent="0.25">
      <c r="A19" s="158" t="s">
        <v>123</v>
      </c>
      <c r="B19" s="159"/>
      <c r="C19" s="159"/>
      <c r="D19" s="159"/>
      <c r="E19" s="188"/>
      <c r="F19" s="189"/>
      <c r="G19" s="188"/>
      <c r="H19" s="189"/>
      <c r="I19" s="188"/>
      <c r="J19" s="189"/>
      <c r="K19" s="188"/>
      <c r="L19" s="189"/>
    </row>
    <row r="20" spans="1:13" ht="13.8" thickBot="1" x14ac:dyDescent="0.3">
      <c r="A20" s="190" t="s">
        <v>124</v>
      </c>
      <c r="B20" s="191"/>
      <c r="C20" s="191"/>
      <c r="D20" s="191"/>
      <c r="E20" s="192">
        <v>0</v>
      </c>
      <c r="F20" s="193"/>
      <c r="G20" s="192">
        <v>0</v>
      </c>
      <c r="H20" s="193"/>
      <c r="I20" s="192">
        <v>0</v>
      </c>
      <c r="J20" s="193"/>
      <c r="K20" s="192">
        <v>0</v>
      </c>
      <c r="L20" s="193"/>
    </row>
    <row r="21" spans="1:13" x14ac:dyDescent="0.25">
      <c r="A21" s="96"/>
      <c r="L21" s="97"/>
    </row>
    <row r="22" spans="1:13" x14ac:dyDescent="0.25">
      <c r="A22" s="185"/>
      <c r="B22" s="186"/>
      <c r="C22" s="186"/>
      <c r="D22" s="186"/>
      <c r="E22" s="186"/>
      <c r="F22" s="186"/>
      <c r="G22" s="186"/>
      <c r="H22" s="186"/>
      <c r="I22" s="186"/>
      <c r="J22" s="186"/>
      <c r="K22" s="186"/>
      <c r="L22" s="187"/>
    </row>
    <row r="23" spans="1:13" x14ac:dyDescent="0.25">
      <c r="A23" s="96"/>
      <c r="L23" s="97"/>
    </row>
    <row r="24" spans="1:13" ht="13.8" thickBot="1" x14ac:dyDescent="0.3">
      <c r="A24" s="96"/>
      <c r="L24" s="97"/>
    </row>
    <row r="25" spans="1:13" x14ac:dyDescent="0.25">
      <c r="A25" s="149" t="s">
        <v>125</v>
      </c>
      <c r="B25" s="150"/>
      <c r="C25" s="150"/>
      <c r="D25" s="150"/>
      <c r="E25" s="150"/>
      <c r="F25" s="150"/>
      <c r="G25" s="150"/>
      <c r="H25" s="150"/>
      <c r="I25" s="150"/>
      <c r="J25" s="150"/>
      <c r="K25" s="150"/>
      <c r="L25" s="151"/>
      <c r="M25" s="95" t="s">
        <v>122</v>
      </c>
    </row>
    <row r="26" spans="1:13" x14ac:dyDescent="0.25">
      <c r="A26" s="152" t="s">
        <v>113</v>
      </c>
      <c r="B26" s="153"/>
      <c r="C26" s="153"/>
      <c r="D26" s="153"/>
      <c r="E26" s="154">
        <f>$L$1 - 3</f>
        <v>2017</v>
      </c>
      <c r="F26" s="155"/>
      <c r="G26" s="154">
        <f>$L$1-2</f>
        <v>2018</v>
      </c>
      <c r="H26" s="155"/>
      <c r="I26" s="154">
        <f>$L$1-1</f>
        <v>2019</v>
      </c>
      <c r="J26" s="155"/>
      <c r="K26" s="181">
        <f>$L$1</f>
        <v>2020</v>
      </c>
      <c r="L26" s="182"/>
    </row>
    <row r="27" spans="1:13" ht="12.75" customHeight="1" x14ac:dyDescent="0.25">
      <c r="A27" s="158" t="s">
        <v>126</v>
      </c>
      <c r="B27" s="159"/>
      <c r="C27" s="159"/>
      <c r="D27" s="159"/>
      <c r="E27" s="194"/>
      <c r="F27" s="195"/>
      <c r="G27" s="194"/>
      <c r="H27" s="195"/>
      <c r="I27" s="194"/>
      <c r="J27" s="195"/>
      <c r="K27" s="194"/>
      <c r="L27" s="195"/>
    </row>
    <row r="28" spans="1:13" ht="12.75" customHeight="1" x14ac:dyDescent="0.25">
      <c r="A28" s="158" t="s">
        <v>127</v>
      </c>
      <c r="B28" s="159"/>
      <c r="C28" s="159"/>
      <c r="D28" s="159"/>
      <c r="E28" s="194"/>
      <c r="F28" s="195"/>
      <c r="G28" s="194"/>
      <c r="H28" s="195"/>
      <c r="I28" s="194"/>
      <c r="J28" s="195"/>
      <c r="K28" s="194"/>
      <c r="L28" s="195"/>
    </row>
    <row r="29" spans="1:13" ht="12.75" customHeight="1" x14ac:dyDescent="0.25">
      <c r="A29" s="158" t="s">
        <v>128</v>
      </c>
      <c r="B29" s="159"/>
      <c r="C29" s="159"/>
      <c r="D29" s="159"/>
      <c r="E29" s="194"/>
      <c r="F29" s="195"/>
      <c r="G29" s="194"/>
      <c r="H29" s="195"/>
      <c r="I29" s="194"/>
      <c r="J29" s="195"/>
      <c r="K29" s="194"/>
      <c r="L29" s="195"/>
    </row>
    <row r="30" spans="1:13" ht="44.25" customHeight="1" x14ac:dyDescent="0.25">
      <c r="A30" s="196" t="s">
        <v>129</v>
      </c>
      <c r="B30" s="197"/>
      <c r="C30" s="197"/>
      <c r="D30" s="197"/>
      <c r="E30" s="194"/>
      <c r="F30" s="195"/>
      <c r="G30" s="194"/>
      <c r="H30" s="195"/>
      <c r="I30" s="194"/>
      <c r="J30" s="195"/>
      <c r="K30" s="194"/>
      <c r="L30" s="195"/>
    </row>
    <row r="31" spans="1:13" ht="24" customHeight="1" x14ac:dyDescent="0.25">
      <c r="A31" s="158" t="s">
        <v>130</v>
      </c>
      <c r="B31" s="159"/>
      <c r="C31" s="159"/>
      <c r="D31" s="159"/>
      <c r="E31" s="194"/>
      <c r="F31" s="195"/>
      <c r="G31" s="194"/>
      <c r="H31" s="195"/>
      <c r="I31" s="194"/>
      <c r="J31" s="195"/>
      <c r="K31" s="194"/>
      <c r="L31" s="195"/>
    </row>
    <row r="32" spans="1:13" ht="12.75" customHeight="1" x14ac:dyDescent="0.25">
      <c r="A32" s="158" t="s">
        <v>131</v>
      </c>
      <c r="B32" s="159"/>
      <c r="C32" s="159"/>
      <c r="D32" s="159"/>
      <c r="E32" s="194"/>
      <c r="F32" s="195"/>
      <c r="G32" s="194"/>
      <c r="H32" s="195"/>
      <c r="I32" s="194"/>
      <c r="J32" s="195"/>
      <c r="K32" s="194">
        <v>0</v>
      </c>
      <c r="L32" s="195"/>
    </row>
    <row r="33" spans="1:13" ht="12.75" customHeight="1" thickBot="1" x14ac:dyDescent="0.3">
      <c r="A33" s="198" t="s">
        <v>132</v>
      </c>
      <c r="B33" s="199"/>
      <c r="C33" s="199"/>
      <c r="D33" s="199"/>
      <c r="E33" s="194"/>
      <c r="F33" s="195"/>
      <c r="G33" s="194"/>
      <c r="H33" s="195"/>
      <c r="I33" s="194"/>
      <c r="J33" s="195"/>
      <c r="K33" s="194">
        <v>0</v>
      </c>
      <c r="L33" s="195"/>
    </row>
    <row r="34" spans="1:13" x14ac:dyDescent="0.25">
      <c r="A34" s="96"/>
      <c r="L34" s="97"/>
    </row>
    <row r="35" spans="1:13" ht="13.8" thickBot="1" x14ac:dyDescent="0.3">
      <c r="A35" s="96"/>
      <c r="L35" s="97"/>
    </row>
    <row r="36" spans="1:13" x14ac:dyDescent="0.25">
      <c r="A36" s="200" t="s">
        <v>133</v>
      </c>
      <c r="B36" s="201"/>
      <c r="C36" s="201"/>
      <c r="D36" s="201"/>
      <c r="E36" s="201"/>
      <c r="F36" s="201"/>
      <c r="G36" s="201"/>
      <c r="H36" s="201"/>
      <c r="I36" s="201"/>
      <c r="J36" s="201"/>
      <c r="K36" s="201"/>
      <c r="L36" s="202"/>
    </row>
    <row r="37" spans="1:13" x14ac:dyDescent="0.25">
      <c r="A37" s="220" t="s">
        <v>113</v>
      </c>
      <c r="B37" s="221"/>
      <c r="C37" s="221"/>
      <c r="D37" s="222"/>
      <c r="E37" s="154">
        <f>$L$1-3</f>
        <v>2017</v>
      </c>
      <c r="F37" s="155"/>
      <c r="G37" s="154">
        <f>$L$1-2</f>
        <v>2018</v>
      </c>
      <c r="H37" s="155"/>
      <c r="I37" s="223">
        <f>$L$1-1</f>
        <v>2019</v>
      </c>
      <c r="J37" s="224"/>
      <c r="K37" s="225">
        <f>$L$1</f>
        <v>2020</v>
      </c>
      <c r="L37" s="226"/>
    </row>
    <row r="38" spans="1:13" ht="12.75" customHeight="1" x14ac:dyDescent="0.25">
      <c r="A38" s="209" t="s">
        <v>134</v>
      </c>
      <c r="B38" s="210"/>
      <c r="C38" s="210"/>
      <c r="D38" s="211"/>
      <c r="E38" s="227" t="e">
        <f>E27/'Economico Patrimoniale'!E19</f>
        <v>#DIV/0!</v>
      </c>
      <c r="F38" s="227"/>
      <c r="G38" s="227" t="e">
        <f>G27/'Economico Patrimoniale'!G19</f>
        <v>#DIV/0!</v>
      </c>
      <c r="H38" s="227"/>
      <c r="I38" s="228" t="e">
        <f>I27/'Economico Patrimoniale'!I19</f>
        <v>#DIV/0!</v>
      </c>
      <c r="J38" s="229"/>
      <c r="K38" s="228" t="e">
        <f>K27/'Economico Patrimoniale'!K19</f>
        <v>#DIV/0!</v>
      </c>
      <c r="L38" s="229"/>
    </row>
    <row r="39" spans="1:13" ht="12.75" customHeight="1" x14ac:dyDescent="0.25">
      <c r="A39" s="203" t="s">
        <v>135</v>
      </c>
      <c r="B39" s="204"/>
      <c r="C39" s="204"/>
      <c r="D39" s="205"/>
      <c r="E39" s="227"/>
      <c r="F39" s="227"/>
      <c r="G39" s="227"/>
      <c r="H39" s="227"/>
      <c r="I39" s="230"/>
      <c r="J39" s="231"/>
      <c r="K39" s="230"/>
      <c r="L39" s="231"/>
    </row>
    <row r="40" spans="1:13" ht="12.75" customHeight="1" x14ac:dyDescent="0.25">
      <c r="A40" s="206" t="s">
        <v>136</v>
      </c>
      <c r="B40" s="207"/>
      <c r="C40" s="207"/>
      <c r="D40" s="208"/>
      <c r="E40" s="227"/>
      <c r="F40" s="227"/>
      <c r="G40" s="227"/>
      <c r="H40" s="227"/>
      <c r="I40" s="230"/>
      <c r="J40" s="231"/>
      <c r="K40" s="230"/>
      <c r="L40" s="231"/>
    </row>
    <row r="41" spans="1:13" ht="12.75" customHeight="1" x14ac:dyDescent="0.25">
      <c r="A41" s="209" t="s">
        <v>137</v>
      </c>
      <c r="B41" s="210"/>
      <c r="C41" s="210"/>
      <c r="D41" s="211"/>
      <c r="E41" s="212" t="e">
        <f>E27/E8</f>
        <v>#DIV/0!</v>
      </c>
      <c r="F41" s="213"/>
      <c r="G41" s="212" t="e">
        <f>G27/G8</f>
        <v>#DIV/0!</v>
      </c>
      <c r="H41" s="213"/>
      <c r="I41" s="216" t="e">
        <f>I27/I8</f>
        <v>#DIV/0!</v>
      </c>
      <c r="J41" s="217"/>
      <c r="K41" s="216" t="e">
        <f>K27/K8</f>
        <v>#DIV/0!</v>
      </c>
      <c r="L41" s="217"/>
    </row>
    <row r="42" spans="1:13" ht="12.75" customHeight="1" x14ac:dyDescent="0.25">
      <c r="A42" s="203" t="s">
        <v>135</v>
      </c>
      <c r="B42" s="204"/>
      <c r="C42" s="204"/>
      <c r="D42" s="205"/>
      <c r="E42" s="214"/>
      <c r="F42" s="215"/>
      <c r="G42" s="214"/>
      <c r="H42" s="215"/>
      <c r="I42" s="218"/>
      <c r="J42" s="219"/>
      <c r="K42" s="218"/>
      <c r="L42" s="219"/>
    </row>
    <row r="43" spans="1:13" ht="12.75" customHeight="1" x14ac:dyDescent="0.25">
      <c r="A43" s="206" t="s">
        <v>138</v>
      </c>
      <c r="B43" s="207"/>
      <c r="C43" s="207"/>
      <c r="D43" s="208"/>
      <c r="E43" s="214"/>
      <c r="F43" s="215"/>
      <c r="G43" s="214"/>
      <c r="H43" s="215"/>
      <c r="I43" s="218"/>
      <c r="J43" s="219"/>
      <c r="K43" s="218"/>
      <c r="L43" s="219"/>
    </row>
    <row r="44" spans="1:13" ht="12.75" customHeight="1" x14ac:dyDescent="0.25">
      <c r="A44" s="232" t="s">
        <v>139</v>
      </c>
      <c r="B44" s="233"/>
      <c r="C44" s="233"/>
      <c r="D44" s="234"/>
      <c r="E44" s="235" t="e">
        <f>Organizzazione!E27/Caratteristiche!G5</f>
        <v>#DIV/0!</v>
      </c>
      <c r="F44" s="236"/>
      <c r="G44" s="235" t="e">
        <f>G27/Caratteristiche!I5</f>
        <v>#DIV/0!</v>
      </c>
      <c r="H44" s="236"/>
      <c r="I44" s="239" t="e">
        <f>I27/Caratteristiche!K5</f>
        <v>#DIV/0!</v>
      </c>
      <c r="J44" s="240"/>
      <c r="K44" s="239" t="e">
        <f>K27/Caratteristiche!M5</f>
        <v>#DIV/0!</v>
      </c>
      <c r="L44" s="240"/>
    </row>
    <row r="45" spans="1:13" ht="12.75" customHeight="1" x14ac:dyDescent="0.25">
      <c r="A45" s="203" t="s">
        <v>135</v>
      </c>
      <c r="B45" s="204"/>
      <c r="C45" s="204"/>
      <c r="D45" s="205"/>
      <c r="E45" s="237"/>
      <c r="F45" s="238"/>
      <c r="G45" s="237"/>
      <c r="H45" s="238"/>
      <c r="I45" s="241"/>
      <c r="J45" s="242"/>
      <c r="K45" s="241"/>
      <c r="L45" s="242"/>
    </row>
    <row r="46" spans="1:13" ht="13.5" customHeight="1" x14ac:dyDescent="0.25">
      <c r="A46" s="206" t="s">
        <v>140</v>
      </c>
      <c r="B46" s="207"/>
      <c r="C46" s="207"/>
      <c r="D46" s="208"/>
      <c r="E46" s="237"/>
      <c r="F46" s="238"/>
      <c r="G46" s="237"/>
      <c r="H46" s="238"/>
      <c r="I46" s="241"/>
      <c r="J46" s="242"/>
      <c r="K46" s="241"/>
      <c r="L46" s="242"/>
    </row>
    <row r="47" spans="1:13" ht="12.75" customHeight="1" x14ac:dyDescent="0.25">
      <c r="A47" s="232" t="s">
        <v>141</v>
      </c>
      <c r="B47" s="233"/>
      <c r="C47" s="233"/>
      <c r="D47" s="234"/>
      <c r="E47" s="244" t="e">
        <f>Caratteristiche!G5/Organizzazione!E8</f>
        <v>#DIV/0!</v>
      </c>
      <c r="F47" s="244"/>
      <c r="G47" s="244" t="e">
        <f>Caratteristiche!I5/Organizzazione!G8</f>
        <v>#DIV/0!</v>
      </c>
      <c r="H47" s="244"/>
      <c r="I47" s="245" t="e">
        <f>Caratteristiche!K5/Organizzazione!I8</f>
        <v>#DIV/0!</v>
      </c>
      <c r="J47" s="246"/>
      <c r="K47" s="245" t="e">
        <f>Caratteristiche!M5/Organizzazione!K8</f>
        <v>#DIV/0!</v>
      </c>
      <c r="L47" s="246"/>
    </row>
    <row r="48" spans="1:13" ht="12.75" customHeight="1" x14ac:dyDescent="0.25">
      <c r="A48" s="203" t="s">
        <v>140</v>
      </c>
      <c r="B48" s="204"/>
      <c r="C48" s="204"/>
      <c r="D48" s="205"/>
      <c r="E48" s="244"/>
      <c r="F48" s="244"/>
      <c r="G48" s="244"/>
      <c r="H48" s="244"/>
      <c r="I48" s="247"/>
      <c r="J48" s="248"/>
      <c r="K48" s="247"/>
      <c r="L48" s="248"/>
      <c r="M48" s="98"/>
    </row>
    <row r="49" spans="1:12" ht="12.75" customHeight="1" x14ac:dyDescent="0.25">
      <c r="A49" s="206" t="s">
        <v>138</v>
      </c>
      <c r="B49" s="207"/>
      <c r="C49" s="207"/>
      <c r="D49" s="208"/>
      <c r="E49" s="244"/>
      <c r="F49" s="244"/>
      <c r="G49" s="244"/>
      <c r="H49" s="244"/>
      <c r="I49" s="247"/>
      <c r="J49" s="248"/>
      <c r="K49" s="247"/>
      <c r="L49" s="248"/>
    </row>
    <row r="50" spans="1:12" ht="12.75" customHeight="1" x14ac:dyDescent="0.25">
      <c r="A50" s="209" t="s">
        <v>142</v>
      </c>
      <c r="B50" s="210"/>
      <c r="C50" s="210"/>
      <c r="D50" s="211"/>
      <c r="E50" s="227" t="e">
        <f>E5/E8</f>
        <v>#DIV/0!</v>
      </c>
      <c r="F50" s="227"/>
      <c r="G50" s="227" t="e">
        <f>G5/G8</f>
        <v>#DIV/0!</v>
      </c>
      <c r="H50" s="227"/>
      <c r="I50" s="243" t="e">
        <f>I5/I8</f>
        <v>#DIV/0!</v>
      </c>
      <c r="J50" s="231"/>
      <c r="K50" s="243" t="e">
        <f>K5/K8</f>
        <v>#DIV/0!</v>
      </c>
      <c r="L50" s="231"/>
    </row>
    <row r="51" spans="1:12" ht="12.75" customHeight="1" x14ac:dyDescent="0.25">
      <c r="A51" s="203" t="s">
        <v>143</v>
      </c>
      <c r="B51" s="204"/>
      <c r="C51" s="204"/>
      <c r="D51" s="205"/>
      <c r="E51" s="227"/>
      <c r="F51" s="227"/>
      <c r="G51" s="227"/>
      <c r="H51" s="227"/>
      <c r="I51" s="243"/>
      <c r="J51" s="231"/>
      <c r="K51" s="243"/>
      <c r="L51" s="231"/>
    </row>
    <row r="52" spans="1:12" ht="12.75" customHeight="1" x14ac:dyDescent="0.25">
      <c r="A52" s="206" t="s">
        <v>138</v>
      </c>
      <c r="B52" s="207"/>
      <c r="C52" s="207"/>
      <c r="D52" s="208"/>
      <c r="E52" s="227"/>
      <c r="F52" s="227"/>
      <c r="G52" s="227"/>
      <c r="H52" s="227"/>
      <c r="I52" s="243"/>
      <c r="J52" s="231"/>
      <c r="K52" s="243"/>
      <c r="L52" s="231"/>
    </row>
    <row r="53" spans="1:12" ht="12.75" customHeight="1" x14ac:dyDescent="0.25">
      <c r="A53" s="232" t="s">
        <v>144</v>
      </c>
      <c r="B53" s="233"/>
      <c r="C53" s="233"/>
      <c r="D53" s="234"/>
      <c r="E53" s="227" t="e">
        <f>E6/E8</f>
        <v>#DIV/0!</v>
      </c>
      <c r="F53" s="227"/>
      <c r="G53" s="227" t="e">
        <f>G6/G8</f>
        <v>#DIV/0!</v>
      </c>
      <c r="H53" s="227"/>
      <c r="I53" s="243" t="e">
        <f>I6/I8</f>
        <v>#DIV/0!</v>
      </c>
      <c r="J53" s="231"/>
      <c r="K53" s="243" t="e">
        <f>K6/K8</f>
        <v>#DIV/0!</v>
      </c>
      <c r="L53" s="231"/>
    </row>
    <row r="54" spans="1:12" ht="12.75" customHeight="1" x14ac:dyDescent="0.25">
      <c r="A54" s="203" t="s">
        <v>145</v>
      </c>
      <c r="B54" s="204"/>
      <c r="C54" s="204"/>
      <c r="D54" s="205"/>
      <c r="E54" s="227"/>
      <c r="F54" s="227"/>
      <c r="G54" s="227"/>
      <c r="H54" s="227"/>
      <c r="I54" s="243"/>
      <c r="J54" s="231"/>
      <c r="K54" s="243"/>
      <c r="L54" s="231"/>
    </row>
    <row r="55" spans="1:12" ht="13.5" customHeight="1" x14ac:dyDescent="0.25">
      <c r="A55" s="249" t="s">
        <v>138</v>
      </c>
      <c r="B55" s="204"/>
      <c r="C55" s="204"/>
      <c r="D55" s="205"/>
      <c r="E55" s="227"/>
      <c r="F55" s="227"/>
      <c r="G55" s="227"/>
      <c r="H55" s="227"/>
      <c r="I55" s="243"/>
      <c r="J55" s="231"/>
      <c r="K55" s="243"/>
      <c r="L55" s="231"/>
    </row>
    <row r="56" spans="1:12" ht="13.2" customHeight="1" x14ac:dyDescent="0.25">
      <c r="A56" s="209" t="s">
        <v>146</v>
      </c>
      <c r="B56" s="210"/>
      <c r="C56" s="210"/>
      <c r="D56" s="211"/>
      <c r="E56" s="227" t="e">
        <f>E33/E32</f>
        <v>#DIV/0!</v>
      </c>
      <c r="F56" s="227"/>
      <c r="G56" s="227" t="e">
        <f>G33/G32</f>
        <v>#DIV/0!</v>
      </c>
      <c r="H56" s="227"/>
      <c r="I56" s="230" t="e">
        <f>I33/I32</f>
        <v>#DIV/0!</v>
      </c>
      <c r="J56" s="231"/>
      <c r="K56" s="230" t="e">
        <f>K33/K32</f>
        <v>#DIV/0!</v>
      </c>
      <c r="L56" s="231"/>
    </row>
    <row r="57" spans="1:12" ht="13.2" customHeight="1" x14ac:dyDescent="0.25">
      <c r="A57" s="203" t="s">
        <v>147</v>
      </c>
      <c r="B57" s="204"/>
      <c r="C57" s="204"/>
      <c r="D57" s="205"/>
      <c r="E57" s="227"/>
      <c r="F57" s="227"/>
      <c r="G57" s="227"/>
      <c r="H57" s="227"/>
      <c r="I57" s="230"/>
      <c r="J57" s="231"/>
      <c r="K57" s="230"/>
      <c r="L57" s="231"/>
    </row>
    <row r="58" spans="1:12" ht="13.2" customHeight="1" x14ac:dyDescent="0.25">
      <c r="A58" s="206" t="s">
        <v>148</v>
      </c>
      <c r="B58" s="207"/>
      <c r="C58" s="207"/>
      <c r="D58" s="208"/>
      <c r="E58" s="227"/>
      <c r="F58" s="227"/>
      <c r="G58" s="227"/>
      <c r="H58" s="227"/>
      <c r="I58" s="230"/>
      <c r="J58" s="231"/>
      <c r="K58" s="230"/>
      <c r="L58" s="231"/>
    </row>
    <row r="59" spans="1:12" ht="13.2" customHeight="1" x14ac:dyDescent="0.25">
      <c r="A59" s="209" t="s">
        <v>149</v>
      </c>
      <c r="B59" s="210"/>
      <c r="C59" s="210"/>
      <c r="D59" s="211"/>
      <c r="E59" s="238" t="e">
        <f>E33/E8</f>
        <v>#DIV/0!</v>
      </c>
      <c r="F59" s="238"/>
      <c r="G59" s="238" t="e">
        <f>G33/G8</f>
        <v>#DIV/0!</v>
      </c>
      <c r="H59" s="238"/>
      <c r="I59" s="241" t="e">
        <f>I33/I8</f>
        <v>#DIV/0!</v>
      </c>
      <c r="J59" s="242"/>
      <c r="K59" s="241" t="e">
        <f>K33/K8</f>
        <v>#DIV/0!</v>
      </c>
      <c r="L59" s="242"/>
    </row>
    <row r="60" spans="1:12" ht="13.2" customHeight="1" x14ac:dyDescent="0.25">
      <c r="A60" s="203" t="s">
        <v>150</v>
      </c>
      <c r="B60" s="204"/>
      <c r="C60" s="204"/>
      <c r="D60" s="205"/>
      <c r="E60" s="238"/>
      <c r="F60" s="238"/>
      <c r="G60" s="238"/>
      <c r="H60" s="238"/>
      <c r="I60" s="241"/>
      <c r="J60" s="242"/>
      <c r="K60" s="241"/>
      <c r="L60" s="242"/>
    </row>
    <row r="61" spans="1:12" ht="13.2" customHeight="1" x14ac:dyDescent="0.25">
      <c r="A61" s="206" t="s">
        <v>138</v>
      </c>
      <c r="B61" s="207"/>
      <c r="C61" s="207"/>
      <c r="D61" s="208"/>
      <c r="E61" s="238"/>
      <c r="F61" s="238"/>
      <c r="G61" s="238"/>
      <c r="H61" s="238"/>
      <c r="I61" s="241"/>
      <c r="J61" s="242"/>
      <c r="K61" s="241"/>
      <c r="L61" s="242"/>
    </row>
    <row r="62" spans="1:12" ht="13.2" customHeight="1" x14ac:dyDescent="0.25">
      <c r="A62" s="232" t="s">
        <v>151</v>
      </c>
      <c r="B62" s="233"/>
      <c r="C62" s="233"/>
      <c r="D62" s="234"/>
      <c r="E62" s="227" t="e">
        <f>E33/E27</f>
        <v>#DIV/0!</v>
      </c>
      <c r="F62" s="227"/>
      <c r="G62" s="227" t="e">
        <f>G33/G27</f>
        <v>#DIV/0!</v>
      </c>
      <c r="H62" s="227"/>
      <c r="I62" s="230" t="e">
        <f>I33/I27</f>
        <v>#DIV/0!</v>
      </c>
      <c r="J62" s="231"/>
      <c r="K62" s="230" t="e">
        <f>K33/K27</f>
        <v>#DIV/0!</v>
      </c>
      <c r="L62" s="231"/>
    </row>
    <row r="63" spans="1:12" ht="13.2" customHeight="1" x14ac:dyDescent="0.25">
      <c r="A63" s="203" t="s">
        <v>150</v>
      </c>
      <c r="B63" s="204"/>
      <c r="C63" s="204"/>
      <c r="D63" s="205"/>
      <c r="E63" s="227"/>
      <c r="F63" s="227"/>
      <c r="G63" s="227"/>
      <c r="H63" s="227"/>
      <c r="I63" s="230"/>
      <c r="J63" s="231"/>
      <c r="K63" s="230"/>
      <c r="L63" s="231"/>
    </row>
    <row r="64" spans="1:12" ht="13.95" customHeight="1" thickBot="1" x14ac:dyDescent="0.3">
      <c r="A64" s="253" t="s">
        <v>135</v>
      </c>
      <c r="B64" s="254"/>
      <c r="C64" s="254"/>
      <c r="D64" s="255"/>
      <c r="E64" s="250"/>
      <c r="F64" s="250"/>
      <c r="G64" s="250"/>
      <c r="H64" s="250"/>
      <c r="I64" s="251"/>
      <c r="J64" s="252"/>
      <c r="K64" s="251"/>
      <c r="L64" s="252"/>
    </row>
    <row r="67" spans="1:12" x14ac:dyDescent="0.25">
      <c r="A67" s="186"/>
      <c r="B67" s="186"/>
      <c r="C67" s="186"/>
      <c r="D67" s="186"/>
      <c r="E67" s="186"/>
      <c r="F67" s="186"/>
      <c r="G67" s="186"/>
      <c r="H67" s="186"/>
      <c r="I67" s="186"/>
      <c r="J67" s="186"/>
      <c r="K67" s="186"/>
      <c r="L67" s="186"/>
    </row>
  </sheetData>
  <mergeCells count="184">
    <mergeCell ref="A67:L67"/>
    <mergeCell ref="A62:D62"/>
    <mergeCell ref="E62:F64"/>
    <mergeCell ref="G62:H64"/>
    <mergeCell ref="I62:J64"/>
    <mergeCell ref="K62:L64"/>
    <mergeCell ref="A63:D63"/>
    <mergeCell ref="A64:D64"/>
    <mergeCell ref="A59:D59"/>
    <mergeCell ref="E59:F61"/>
    <mergeCell ref="G59:H61"/>
    <mergeCell ref="I59:J61"/>
    <mergeCell ref="K59:L61"/>
    <mergeCell ref="A60:D60"/>
    <mergeCell ref="A61:D61"/>
    <mergeCell ref="A56:D56"/>
    <mergeCell ref="E56:F58"/>
    <mergeCell ref="G56:H58"/>
    <mergeCell ref="I56:J58"/>
    <mergeCell ref="K56:L58"/>
    <mergeCell ref="A57:D57"/>
    <mergeCell ref="A58:D58"/>
    <mergeCell ref="A53:D53"/>
    <mergeCell ref="E53:F55"/>
    <mergeCell ref="G53:H55"/>
    <mergeCell ref="I53:J55"/>
    <mergeCell ref="K53:L55"/>
    <mergeCell ref="A54:D54"/>
    <mergeCell ref="A55:D55"/>
    <mergeCell ref="A44:D44"/>
    <mergeCell ref="E44:F46"/>
    <mergeCell ref="G44:H46"/>
    <mergeCell ref="I44:J46"/>
    <mergeCell ref="K44:L46"/>
    <mergeCell ref="A45:D45"/>
    <mergeCell ref="A46:D46"/>
    <mergeCell ref="A50:D50"/>
    <mergeCell ref="E50:F52"/>
    <mergeCell ref="G50:H52"/>
    <mergeCell ref="I50:J52"/>
    <mergeCell ref="K50:L52"/>
    <mergeCell ref="A51:D51"/>
    <mergeCell ref="A52:D52"/>
    <mergeCell ref="A47:D47"/>
    <mergeCell ref="E47:F49"/>
    <mergeCell ref="G47:H49"/>
    <mergeCell ref="I47:J49"/>
    <mergeCell ref="K47:L49"/>
    <mergeCell ref="A48:D48"/>
    <mergeCell ref="A49:D49"/>
    <mergeCell ref="A41:D41"/>
    <mergeCell ref="E41:F43"/>
    <mergeCell ref="G41:H43"/>
    <mergeCell ref="I41:J43"/>
    <mergeCell ref="A37:D37"/>
    <mergeCell ref="E37:F37"/>
    <mergeCell ref="G37:H37"/>
    <mergeCell ref="I37:J37"/>
    <mergeCell ref="K41:L43"/>
    <mergeCell ref="A42:D42"/>
    <mergeCell ref="A43:D43"/>
    <mergeCell ref="K37:L37"/>
    <mergeCell ref="A38:D38"/>
    <mergeCell ref="E38:F40"/>
    <mergeCell ref="G38:H40"/>
    <mergeCell ref="I38:J40"/>
    <mergeCell ref="K38:L40"/>
    <mergeCell ref="A33:D33"/>
    <mergeCell ref="E33:F33"/>
    <mergeCell ref="G33:H33"/>
    <mergeCell ref="I33:J33"/>
    <mergeCell ref="K33:L33"/>
    <mergeCell ref="A36:L36"/>
    <mergeCell ref="A39:D39"/>
    <mergeCell ref="A40:D40"/>
    <mergeCell ref="A31:D31"/>
    <mergeCell ref="E31:F31"/>
    <mergeCell ref="G31:H31"/>
    <mergeCell ref="I31:J31"/>
    <mergeCell ref="K31:L31"/>
    <mergeCell ref="A32:D32"/>
    <mergeCell ref="E32:F32"/>
    <mergeCell ref="G32:H32"/>
    <mergeCell ref="I32:J32"/>
    <mergeCell ref="K32:L32"/>
    <mergeCell ref="A29:D29"/>
    <mergeCell ref="E29:F29"/>
    <mergeCell ref="G29:H29"/>
    <mergeCell ref="I29:J29"/>
    <mergeCell ref="K29:L29"/>
    <mergeCell ref="A30:D30"/>
    <mergeCell ref="E30:F30"/>
    <mergeCell ref="G30:H30"/>
    <mergeCell ref="I30:J30"/>
    <mergeCell ref="K30:L30"/>
    <mergeCell ref="A27:D27"/>
    <mergeCell ref="E27:F27"/>
    <mergeCell ref="G27:H27"/>
    <mergeCell ref="I27:J27"/>
    <mergeCell ref="K27:L27"/>
    <mergeCell ref="A28:D28"/>
    <mergeCell ref="E28:F28"/>
    <mergeCell ref="G28:H28"/>
    <mergeCell ref="I28:J28"/>
    <mergeCell ref="K28:L28"/>
    <mergeCell ref="A22:L22"/>
    <mergeCell ref="A25:L25"/>
    <mergeCell ref="A26:D26"/>
    <mergeCell ref="E26:F26"/>
    <mergeCell ref="G26:H26"/>
    <mergeCell ref="I26:J26"/>
    <mergeCell ref="K26:L26"/>
    <mergeCell ref="A19:D19"/>
    <mergeCell ref="E19:F19"/>
    <mergeCell ref="G19:H19"/>
    <mergeCell ref="I19:J19"/>
    <mergeCell ref="K19:L19"/>
    <mergeCell ref="A20:D20"/>
    <mergeCell ref="E20:F20"/>
    <mergeCell ref="G20:H20"/>
    <mergeCell ref="I20:J20"/>
    <mergeCell ref="K20:L20"/>
    <mergeCell ref="A16:L16"/>
    <mergeCell ref="A17:L17"/>
    <mergeCell ref="A18:D18"/>
    <mergeCell ref="E18:F18"/>
    <mergeCell ref="G18:H18"/>
    <mergeCell ref="I18:J18"/>
    <mergeCell ref="K18:L18"/>
    <mergeCell ref="A14:D14"/>
    <mergeCell ref="E14:F14"/>
    <mergeCell ref="G14:H14"/>
    <mergeCell ref="I14:J14"/>
    <mergeCell ref="K14:L14"/>
    <mergeCell ref="A15:D15"/>
    <mergeCell ref="E15:F15"/>
    <mergeCell ref="G15:H15"/>
    <mergeCell ref="I15:J15"/>
    <mergeCell ref="K15:L15"/>
    <mergeCell ref="A12:D12"/>
    <mergeCell ref="E12:F12"/>
    <mergeCell ref="G12:H12"/>
    <mergeCell ref="I12:J12"/>
    <mergeCell ref="K12:L12"/>
    <mergeCell ref="A13:D13"/>
    <mergeCell ref="E13:F13"/>
    <mergeCell ref="G13:H13"/>
    <mergeCell ref="I13:J13"/>
    <mergeCell ref="K13:L13"/>
    <mergeCell ref="A6:D6"/>
    <mergeCell ref="E6:F6"/>
    <mergeCell ref="G6:H6"/>
    <mergeCell ref="I6:J6"/>
    <mergeCell ref="K6:L6"/>
    <mergeCell ref="A9:L9"/>
    <mergeCell ref="A10:L10"/>
    <mergeCell ref="A11:D11"/>
    <mergeCell ref="E11:F11"/>
    <mergeCell ref="G11:H11"/>
    <mergeCell ref="I11:J11"/>
    <mergeCell ref="K11:L11"/>
    <mergeCell ref="A7:D7"/>
    <mergeCell ref="E7:F7"/>
    <mergeCell ref="G7:H7"/>
    <mergeCell ref="I7:J7"/>
    <mergeCell ref="K7:L7"/>
    <mergeCell ref="A8:D8"/>
    <mergeCell ref="E8:F8"/>
    <mergeCell ref="G8:H8"/>
    <mergeCell ref="I8:J8"/>
    <mergeCell ref="K8:L8"/>
    <mergeCell ref="A1:J1"/>
    <mergeCell ref="A2:L2"/>
    <mergeCell ref="A3:L3"/>
    <mergeCell ref="A4:D4"/>
    <mergeCell ref="E4:F4"/>
    <mergeCell ref="G4:H4"/>
    <mergeCell ref="I4:J4"/>
    <mergeCell ref="K4:L4"/>
    <mergeCell ref="A5:D5"/>
    <mergeCell ref="E5:F5"/>
    <mergeCell ref="G5:H5"/>
    <mergeCell ref="I5:J5"/>
    <mergeCell ref="K5:L5"/>
  </mergeCells>
  <printOptions horizontalCentered="1"/>
  <pageMargins left="0.39370078740157483" right="0.39370078740157483" top="0.6692913385826772" bottom="0.19685039370078741" header="0.19685039370078741" footer="0.19685039370078741"/>
  <pageSetup scale="80" orientation="portrait" r:id="rId1"/>
  <headerFooter alignWithMargins="0">
    <oddHeader>&amp;CCOMUNE DI LEINI</oddHeader>
    <oddFooter>&amp;L&amp;"Tahoma,Corsivo"&amp;8&amp;F&amp;R&amp;P</oddFooter>
  </headerFooter>
  <rowBreaks count="1" manualBreakCount="1">
    <brk id="64"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0BBA0-35E3-46B9-B5DF-2E8DF9F28C80}">
  <sheetPr>
    <pageSetUpPr fitToPage="1"/>
  </sheetPr>
  <dimension ref="A1:O64"/>
  <sheetViews>
    <sheetView topLeftCell="A8" zoomScaleNormal="100" workbookViewId="0">
      <selection activeCell="G58" sqref="G58:H60"/>
    </sheetView>
  </sheetViews>
  <sheetFormatPr defaultRowHeight="13.2" x14ac:dyDescent="0.25"/>
  <cols>
    <col min="1" max="9" width="9.109375" style="92"/>
    <col min="10" max="10" width="10.109375" style="92" bestFit="1" customWidth="1"/>
    <col min="11" max="11" width="9.109375" style="92"/>
    <col min="12" max="12" width="9.6640625" style="92" customWidth="1"/>
    <col min="13" max="13" width="11.44140625" style="92" customWidth="1"/>
    <col min="14" max="14" width="11" style="92" customWidth="1"/>
    <col min="15" max="15" width="19" style="92" bestFit="1" customWidth="1"/>
    <col min="16" max="265" width="9.109375" style="92"/>
    <col min="266" max="266" width="10.109375" style="92" bestFit="1" customWidth="1"/>
    <col min="267" max="267" width="9.109375" style="92"/>
    <col min="268" max="268" width="9.6640625" style="92" customWidth="1"/>
    <col min="269" max="269" width="11.44140625" style="92" customWidth="1"/>
    <col min="270" max="270" width="11" style="92" customWidth="1"/>
    <col min="271" max="271" width="19" style="92" bestFit="1" customWidth="1"/>
    <col min="272" max="521" width="9.109375" style="92"/>
    <col min="522" max="522" width="10.109375" style="92" bestFit="1" customWidth="1"/>
    <col min="523" max="523" width="9.109375" style="92"/>
    <col min="524" max="524" width="9.6640625" style="92" customWidth="1"/>
    <col min="525" max="525" width="11.44140625" style="92" customWidth="1"/>
    <col min="526" max="526" width="11" style="92" customWidth="1"/>
    <col min="527" max="527" width="19" style="92" bestFit="1" customWidth="1"/>
    <col min="528" max="777" width="9.109375" style="92"/>
    <col min="778" max="778" width="10.109375" style="92" bestFit="1" customWidth="1"/>
    <col min="779" max="779" width="9.109375" style="92"/>
    <col min="780" max="780" width="9.6640625" style="92" customWidth="1"/>
    <col min="781" max="781" width="11.44140625" style="92" customWidth="1"/>
    <col min="782" max="782" width="11" style="92" customWidth="1"/>
    <col min="783" max="783" width="19" style="92" bestFit="1" customWidth="1"/>
    <col min="784" max="1033" width="9.109375" style="92"/>
    <col min="1034" max="1034" width="10.109375" style="92" bestFit="1" customWidth="1"/>
    <col min="1035" max="1035" width="9.109375" style="92"/>
    <col min="1036" max="1036" width="9.6640625" style="92" customWidth="1"/>
    <col min="1037" max="1037" width="11.44140625" style="92" customWidth="1"/>
    <col min="1038" max="1038" width="11" style="92" customWidth="1"/>
    <col min="1039" max="1039" width="19" style="92" bestFit="1" customWidth="1"/>
    <col min="1040" max="1289" width="9.109375" style="92"/>
    <col min="1290" max="1290" width="10.109375" style="92" bestFit="1" customWidth="1"/>
    <col min="1291" max="1291" width="9.109375" style="92"/>
    <col min="1292" max="1292" width="9.6640625" style="92" customWidth="1"/>
    <col min="1293" max="1293" width="11.44140625" style="92" customWidth="1"/>
    <col min="1294" max="1294" width="11" style="92" customWidth="1"/>
    <col min="1295" max="1295" width="19" style="92" bestFit="1" customWidth="1"/>
    <col min="1296" max="1545" width="9.109375" style="92"/>
    <col min="1546" max="1546" width="10.109375" style="92" bestFit="1" customWidth="1"/>
    <col min="1547" max="1547" width="9.109375" style="92"/>
    <col min="1548" max="1548" width="9.6640625" style="92" customWidth="1"/>
    <col min="1549" max="1549" width="11.44140625" style="92" customWidth="1"/>
    <col min="1550" max="1550" width="11" style="92" customWidth="1"/>
    <col min="1551" max="1551" width="19" style="92" bestFit="1" customWidth="1"/>
    <col min="1552" max="1801" width="9.109375" style="92"/>
    <col min="1802" max="1802" width="10.109375" style="92" bestFit="1" customWidth="1"/>
    <col min="1803" max="1803" width="9.109375" style="92"/>
    <col min="1804" max="1804" width="9.6640625" style="92" customWidth="1"/>
    <col min="1805" max="1805" width="11.44140625" style="92" customWidth="1"/>
    <col min="1806" max="1806" width="11" style="92" customWidth="1"/>
    <col min="1807" max="1807" width="19" style="92" bestFit="1" customWidth="1"/>
    <col min="1808" max="2057" width="9.109375" style="92"/>
    <col min="2058" max="2058" width="10.109375" style="92" bestFit="1" customWidth="1"/>
    <col min="2059" max="2059" width="9.109375" style="92"/>
    <col min="2060" max="2060" width="9.6640625" style="92" customWidth="1"/>
    <col min="2061" max="2061" width="11.44140625" style="92" customWidth="1"/>
    <col min="2062" max="2062" width="11" style="92" customWidth="1"/>
    <col min="2063" max="2063" width="19" style="92" bestFit="1" customWidth="1"/>
    <col min="2064" max="2313" width="9.109375" style="92"/>
    <col min="2314" max="2314" width="10.109375" style="92" bestFit="1" customWidth="1"/>
    <col min="2315" max="2315" width="9.109375" style="92"/>
    <col min="2316" max="2316" width="9.6640625" style="92" customWidth="1"/>
    <col min="2317" max="2317" width="11.44140625" style="92" customWidth="1"/>
    <col min="2318" max="2318" width="11" style="92" customWidth="1"/>
    <col min="2319" max="2319" width="19" style="92" bestFit="1" customWidth="1"/>
    <col min="2320" max="2569" width="9.109375" style="92"/>
    <col min="2570" max="2570" width="10.109375" style="92" bestFit="1" customWidth="1"/>
    <col min="2571" max="2571" width="9.109375" style="92"/>
    <col min="2572" max="2572" width="9.6640625" style="92" customWidth="1"/>
    <col min="2573" max="2573" width="11.44140625" style="92" customWidth="1"/>
    <col min="2574" max="2574" width="11" style="92" customWidth="1"/>
    <col min="2575" max="2575" width="19" style="92" bestFit="1" customWidth="1"/>
    <col min="2576" max="2825" width="9.109375" style="92"/>
    <col min="2826" max="2826" width="10.109375" style="92" bestFit="1" customWidth="1"/>
    <col min="2827" max="2827" width="9.109375" style="92"/>
    <col min="2828" max="2828" width="9.6640625" style="92" customWidth="1"/>
    <col min="2829" max="2829" width="11.44140625" style="92" customWidth="1"/>
    <col min="2830" max="2830" width="11" style="92" customWidth="1"/>
    <col min="2831" max="2831" width="19" style="92" bestFit="1" customWidth="1"/>
    <col min="2832" max="3081" width="9.109375" style="92"/>
    <col min="3082" max="3082" width="10.109375" style="92" bestFit="1" customWidth="1"/>
    <col min="3083" max="3083" width="9.109375" style="92"/>
    <col min="3084" max="3084" width="9.6640625" style="92" customWidth="1"/>
    <col min="3085" max="3085" width="11.44140625" style="92" customWidth="1"/>
    <col min="3086" max="3086" width="11" style="92" customWidth="1"/>
    <col min="3087" max="3087" width="19" style="92" bestFit="1" customWidth="1"/>
    <col min="3088" max="3337" width="9.109375" style="92"/>
    <col min="3338" max="3338" width="10.109375" style="92" bestFit="1" customWidth="1"/>
    <col min="3339" max="3339" width="9.109375" style="92"/>
    <col min="3340" max="3340" width="9.6640625" style="92" customWidth="1"/>
    <col min="3341" max="3341" width="11.44140625" style="92" customWidth="1"/>
    <col min="3342" max="3342" width="11" style="92" customWidth="1"/>
    <col min="3343" max="3343" width="19" style="92" bestFit="1" customWidth="1"/>
    <col min="3344" max="3593" width="9.109375" style="92"/>
    <col min="3594" max="3594" width="10.109375" style="92" bestFit="1" customWidth="1"/>
    <col min="3595" max="3595" width="9.109375" style="92"/>
    <col min="3596" max="3596" width="9.6640625" style="92" customWidth="1"/>
    <col min="3597" max="3597" width="11.44140625" style="92" customWidth="1"/>
    <col min="3598" max="3598" width="11" style="92" customWidth="1"/>
    <col min="3599" max="3599" width="19" style="92" bestFit="1" customWidth="1"/>
    <col min="3600" max="3849" width="9.109375" style="92"/>
    <col min="3850" max="3850" width="10.109375" style="92" bestFit="1" customWidth="1"/>
    <col min="3851" max="3851" width="9.109375" style="92"/>
    <col min="3852" max="3852" width="9.6640625" style="92" customWidth="1"/>
    <col min="3853" max="3853" width="11.44140625" style="92" customWidth="1"/>
    <col min="3854" max="3854" width="11" style="92" customWidth="1"/>
    <col min="3855" max="3855" width="19" style="92" bestFit="1" customWidth="1"/>
    <col min="3856" max="4105" width="9.109375" style="92"/>
    <col min="4106" max="4106" width="10.109375" style="92" bestFit="1" customWidth="1"/>
    <col min="4107" max="4107" width="9.109375" style="92"/>
    <col min="4108" max="4108" width="9.6640625" style="92" customWidth="1"/>
    <col min="4109" max="4109" width="11.44140625" style="92" customWidth="1"/>
    <col min="4110" max="4110" width="11" style="92" customWidth="1"/>
    <col min="4111" max="4111" width="19" style="92" bestFit="1" customWidth="1"/>
    <col min="4112" max="4361" width="9.109375" style="92"/>
    <col min="4362" max="4362" width="10.109375" style="92" bestFit="1" customWidth="1"/>
    <col min="4363" max="4363" width="9.109375" style="92"/>
    <col min="4364" max="4364" width="9.6640625" style="92" customWidth="1"/>
    <col min="4365" max="4365" width="11.44140625" style="92" customWidth="1"/>
    <col min="4366" max="4366" width="11" style="92" customWidth="1"/>
    <col min="4367" max="4367" width="19" style="92" bestFit="1" customWidth="1"/>
    <col min="4368" max="4617" width="9.109375" style="92"/>
    <col min="4618" max="4618" width="10.109375" style="92" bestFit="1" customWidth="1"/>
    <col min="4619" max="4619" width="9.109375" style="92"/>
    <col min="4620" max="4620" width="9.6640625" style="92" customWidth="1"/>
    <col min="4621" max="4621" width="11.44140625" style="92" customWidth="1"/>
    <col min="4622" max="4622" width="11" style="92" customWidth="1"/>
    <col min="4623" max="4623" width="19" style="92" bestFit="1" customWidth="1"/>
    <col min="4624" max="4873" width="9.109375" style="92"/>
    <col min="4874" max="4874" width="10.109375" style="92" bestFit="1" customWidth="1"/>
    <col min="4875" max="4875" width="9.109375" style="92"/>
    <col min="4876" max="4876" width="9.6640625" style="92" customWidth="1"/>
    <col min="4877" max="4877" width="11.44140625" style="92" customWidth="1"/>
    <col min="4878" max="4878" width="11" style="92" customWidth="1"/>
    <col min="4879" max="4879" width="19" style="92" bestFit="1" customWidth="1"/>
    <col min="4880" max="5129" width="9.109375" style="92"/>
    <col min="5130" max="5130" width="10.109375" style="92" bestFit="1" customWidth="1"/>
    <col min="5131" max="5131" width="9.109375" style="92"/>
    <col min="5132" max="5132" width="9.6640625" style="92" customWidth="1"/>
    <col min="5133" max="5133" width="11.44140625" style="92" customWidth="1"/>
    <col min="5134" max="5134" width="11" style="92" customWidth="1"/>
    <col min="5135" max="5135" width="19" style="92" bestFit="1" customWidth="1"/>
    <col min="5136" max="5385" width="9.109375" style="92"/>
    <col min="5386" max="5386" width="10.109375" style="92" bestFit="1" customWidth="1"/>
    <col min="5387" max="5387" width="9.109375" style="92"/>
    <col min="5388" max="5388" width="9.6640625" style="92" customWidth="1"/>
    <col min="5389" max="5389" width="11.44140625" style="92" customWidth="1"/>
    <col min="5390" max="5390" width="11" style="92" customWidth="1"/>
    <col min="5391" max="5391" width="19" style="92" bestFit="1" customWidth="1"/>
    <col min="5392" max="5641" width="9.109375" style="92"/>
    <col min="5642" max="5642" width="10.109375" style="92" bestFit="1" customWidth="1"/>
    <col min="5643" max="5643" width="9.109375" style="92"/>
    <col min="5644" max="5644" width="9.6640625" style="92" customWidth="1"/>
    <col min="5645" max="5645" width="11.44140625" style="92" customWidth="1"/>
    <col min="5646" max="5646" width="11" style="92" customWidth="1"/>
    <col min="5647" max="5647" width="19" style="92" bestFit="1" customWidth="1"/>
    <col min="5648" max="5897" width="9.109375" style="92"/>
    <col min="5898" max="5898" width="10.109375" style="92" bestFit="1" customWidth="1"/>
    <col min="5899" max="5899" width="9.109375" style="92"/>
    <col min="5900" max="5900" width="9.6640625" style="92" customWidth="1"/>
    <col min="5901" max="5901" width="11.44140625" style="92" customWidth="1"/>
    <col min="5902" max="5902" width="11" style="92" customWidth="1"/>
    <col min="5903" max="5903" width="19" style="92" bestFit="1" customWidth="1"/>
    <col min="5904" max="6153" width="9.109375" style="92"/>
    <col min="6154" max="6154" width="10.109375" style="92" bestFit="1" customWidth="1"/>
    <col min="6155" max="6155" width="9.109375" style="92"/>
    <col min="6156" max="6156" width="9.6640625" style="92" customWidth="1"/>
    <col min="6157" max="6157" width="11.44140625" style="92" customWidth="1"/>
    <col min="6158" max="6158" width="11" style="92" customWidth="1"/>
    <col min="6159" max="6159" width="19" style="92" bestFit="1" customWidth="1"/>
    <col min="6160" max="6409" width="9.109375" style="92"/>
    <col min="6410" max="6410" width="10.109375" style="92" bestFit="1" customWidth="1"/>
    <col min="6411" max="6411" width="9.109375" style="92"/>
    <col min="6412" max="6412" width="9.6640625" style="92" customWidth="1"/>
    <col min="6413" max="6413" width="11.44140625" style="92" customWidth="1"/>
    <col min="6414" max="6414" width="11" style="92" customWidth="1"/>
    <col min="6415" max="6415" width="19" style="92" bestFit="1" customWidth="1"/>
    <col min="6416" max="6665" width="9.109375" style="92"/>
    <col min="6666" max="6666" width="10.109375" style="92" bestFit="1" customWidth="1"/>
    <col min="6667" max="6667" width="9.109375" style="92"/>
    <col min="6668" max="6668" width="9.6640625" style="92" customWidth="1"/>
    <col min="6669" max="6669" width="11.44140625" style="92" customWidth="1"/>
    <col min="6670" max="6670" width="11" style="92" customWidth="1"/>
    <col min="6671" max="6671" width="19" style="92" bestFit="1" customWidth="1"/>
    <col min="6672" max="6921" width="9.109375" style="92"/>
    <col min="6922" max="6922" width="10.109375" style="92" bestFit="1" customWidth="1"/>
    <col min="6923" max="6923" width="9.109375" style="92"/>
    <col min="6924" max="6924" width="9.6640625" style="92" customWidth="1"/>
    <col min="6925" max="6925" width="11.44140625" style="92" customWidth="1"/>
    <col min="6926" max="6926" width="11" style="92" customWidth="1"/>
    <col min="6927" max="6927" width="19" style="92" bestFit="1" customWidth="1"/>
    <col min="6928" max="7177" width="9.109375" style="92"/>
    <col min="7178" max="7178" width="10.109375" style="92" bestFit="1" customWidth="1"/>
    <col min="7179" max="7179" width="9.109375" style="92"/>
    <col min="7180" max="7180" width="9.6640625" style="92" customWidth="1"/>
    <col min="7181" max="7181" width="11.44140625" style="92" customWidth="1"/>
    <col min="7182" max="7182" width="11" style="92" customWidth="1"/>
    <col min="7183" max="7183" width="19" style="92" bestFit="1" customWidth="1"/>
    <col min="7184" max="7433" width="9.109375" style="92"/>
    <col min="7434" max="7434" width="10.109375" style="92" bestFit="1" customWidth="1"/>
    <col min="7435" max="7435" width="9.109375" style="92"/>
    <col min="7436" max="7436" width="9.6640625" style="92" customWidth="1"/>
    <col min="7437" max="7437" width="11.44140625" style="92" customWidth="1"/>
    <col min="7438" max="7438" width="11" style="92" customWidth="1"/>
    <col min="7439" max="7439" width="19" style="92" bestFit="1" customWidth="1"/>
    <col min="7440" max="7689" width="9.109375" style="92"/>
    <col min="7690" max="7690" width="10.109375" style="92" bestFit="1" customWidth="1"/>
    <col min="7691" max="7691" width="9.109375" style="92"/>
    <col min="7692" max="7692" width="9.6640625" style="92" customWidth="1"/>
    <col min="7693" max="7693" width="11.44140625" style="92" customWidth="1"/>
    <col min="7694" max="7694" width="11" style="92" customWidth="1"/>
    <col min="7695" max="7695" width="19" style="92" bestFit="1" customWidth="1"/>
    <col min="7696" max="7945" width="9.109375" style="92"/>
    <col min="7946" max="7946" width="10.109375" style="92" bestFit="1" customWidth="1"/>
    <col min="7947" max="7947" width="9.109375" style="92"/>
    <col min="7948" max="7948" width="9.6640625" style="92" customWidth="1"/>
    <col min="7949" max="7949" width="11.44140625" style="92" customWidth="1"/>
    <col min="7950" max="7950" width="11" style="92" customWidth="1"/>
    <col min="7951" max="7951" width="19" style="92" bestFit="1" customWidth="1"/>
    <col min="7952" max="8201" width="9.109375" style="92"/>
    <col min="8202" max="8202" width="10.109375" style="92" bestFit="1" customWidth="1"/>
    <col min="8203" max="8203" width="9.109375" style="92"/>
    <col min="8204" max="8204" width="9.6640625" style="92" customWidth="1"/>
    <col min="8205" max="8205" width="11.44140625" style="92" customWidth="1"/>
    <col min="8206" max="8206" width="11" style="92" customWidth="1"/>
    <col min="8207" max="8207" width="19" style="92" bestFit="1" customWidth="1"/>
    <col min="8208" max="8457" width="9.109375" style="92"/>
    <col min="8458" max="8458" width="10.109375" style="92" bestFit="1" customWidth="1"/>
    <col min="8459" max="8459" width="9.109375" style="92"/>
    <col min="8460" max="8460" width="9.6640625" style="92" customWidth="1"/>
    <col min="8461" max="8461" width="11.44140625" style="92" customWidth="1"/>
    <col min="8462" max="8462" width="11" style="92" customWidth="1"/>
    <col min="8463" max="8463" width="19" style="92" bestFit="1" customWidth="1"/>
    <col min="8464" max="8713" width="9.109375" style="92"/>
    <col min="8714" max="8714" width="10.109375" style="92" bestFit="1" customWidth="1"/>
    <col min="8715" max="8715" width="9.109375" style="92"/>
    <col min="8716" max="8716" width="9.6640625" style="92" customWidth="1"/>
    <col min="8717" max="8717" width="11.44140625" style="92" customWidth="1"/>
    <col min="8718" max="8718" width="11" style="92" customWidth="1"/>
    <col min="8719" max="8719" width="19" style="92" bestFit="1" customWidth="1"/>
    <col min="8720" max="8969" width="9.109375" style="92"/>
    <col min="8970" max="8970" width="10.109375" style="92" bestFit="1" customWidth="1"/>
    <col min="8971" max="8971" width="9.109375" style="92"/>
    <col min="8972" max="8972" width="9.6640625" style="92" customWidth="1"/>
    <col min="8973" max="8973" width="11.44140625" style="92" customWidth="1"/>
    <col min="8974" max="8974" width="11" style="92" customWidth="1"/>
    <col min="8975" max="8975" width="19" style="92" bestFit="1" customWidth="1"/>
    <col min="8976" max="9225" width="9.109375" style="92"/>
    <col min="9226" max="9226" width="10.109375" style="92" bestFit="1" customWidth="1"/>
    <col min="9227" max="9227" width="9.109375" style="92"/>
    <col min="9228" max="9228" width="9.6640625" style="92" customWidth="1"/>
    <col min="9229" max="9229" width="11.44140625" style="92" customWidth="1"/>
    <col min="9230" max="9230" width="11" style="92" customWidth="1"/>
    <col min="9231" max="9231" width="19" style="92" bestFit="1" customWidth="1"/>
    <col min="9232" max="9481" width="9.109375" style="92"/>
    <col min="9482" max="9482" width="10.109375" style="92" bestFit="1" customWidth="1"/>
    <col min="9483" max="9483" width="9.109375" style="92"/>
    <col min="9484" max="9484" width="9.6640625" style="92" customWidth="1"/>
    <col min="9485" max="9485" width="11.44140625" style="92" customWidth="1"/>
    <col min="9486" max="9486" width="11" style="92" customWidth="1"/>
    <col min="9487" max="9487" width="19" style="92" bestFit="1" customWidth="1"/>
    <col min="9488" max="9737" width="9.109375" style="92"/>
    <col min="9738" max="9738" width="10.109375" style="92" bestFit="1" customWidth="1"/>
    <col min="9739" max="9739" width="9.109375" style="92"/>
    <col min="9740" max="9740" width="9.6640625" style="92" customWidth="1"/>
    <col min="9741" max="9741" width="11.44140625" style="92" customWidth="1"/>
    <col min="9742" max="9742" width="11" style="92" customWidth="1"/>
    <col min="9743" max="9743" width="19" style="92" bestFit="1" customWidth="1"/>
    <col min="9744" max="9993" width="9.109375" style="92"/>
    <col min="9994" max="9994" width="10.109375" style="92" bestFit="1" customWidth="1"/>
    <col min="9995" max="9995" width="9.109375" style="92"/>
    <col min="9996" max="9996" width="9.6640625" style="92" customWidth="1"/>
    <col min="9997" max="9997" width="11.44140625" style="92" customWidth="1"/>
    <col min="9998" max="9998" width="11" style="92" customWidth="1"/>
    <col min="9999" max="9999" width="19" style="92" bestFit="1" customWidth="1"/>
    <col min="10000" max="10249" width="9.109375" style="92"/>
    <col min="10250" max="10250" width="10.109375" style="92" bestFit="1" customWidth="1"/>
    <col min="10251" max="10251" width="9.109375" style="92"/>
    <col min="10252" max="10252" width="9.6640625" style="92" customWidth="1"/>
    <col min="10253" max="10253" width="11.44140625" style="92" customWidth="1"/>
    <col min="10254" max="10254" width="11" style="92" customWidth="1"/>
    <col min="10255" max="10255" width="19" style="92" bestFit="1" customWidth="1"/>
    <col min="10256" max="10505" width="9.109375" style="92"/>
    <col min="10506" max="10506" width="10.109375" style="92" bestFit="1" customWidth="1"/>
    <col min="10507" max="10507" width="9.109375" style="92"/>
    <col min="10508" max="10508" width="9.6640625" style="92" customWidth="1"/>
    <col min="10509" max="10509" width="11.44140625" style="92" customWidth="1"/>
    <col min="10510" max="10510" width="11" style="92" customWidth="1"/>
    <col min="10511" max="10511" width="19" style="92" bestFit="1" customWidth="1"/>
    <col min="10512" max="10761" width="9.109375" style="92"/>
    <col min="10762" max="10762" width="10.109375" style="92" bestFit="1" customWidth="1"/>
    <col min="10763" max="10763" width="9.109375" style="92"/>
    <col min="10764" max="10764" width="9.6640625" style="92" customWidth="1"/>
    <col min="10765" max="10765" width="11.44140625" style="92" customWidth="1"/>
    <col min="10766" max="10766" width="11" style="92" customWidth="1"/>
    <col min="10767" max="10767" width="19" style="92" bestFit="1" customWidth="1"/>
    <col min="10768" max="11017" width="9.109375" style="92"/>
    <col min="11018" max="11018" width="10.109375" style="92" bestFit="1" customWidth="1"/>
    <col min="11019" max="11019" width="9.109375" style="92"/>
    <col min="11020" max="11020" width="9.6640625" style="92" customWidth="1"/>
    <col min="11021" max="11021" width="11.44140625" style="92" customWidth="1"/>
    <col min="11022" max="11022" width="11" style="92" customWidth="1"/>
    <col min="11023" max="11023" width="19" style="92" bestFit="1" customWidth="1"/>
    <col min="11024" max="11273" width="9.109375" style="92"/>
    <col min="11274" max="11274" width="10.109375" style="92" bestFit="1" customWidth="1"/>
    <col min="11275" max="11275" width="9.109375" style="92"/>
    <col min="11276" max="11276" width="9.6640625" style="92" customWidth="1"/>
    <col min="11277" max="11277" width="11.44140625" style="92" customWidth="1"/>
    <col min="11278" max="11278" width="11" style="92" customWidth="1"/>
    <col min="11279" max="11279" width="19" style="92" bestFit="1" customWidth="1"/>
    <col min="11280" max="11529" width="9.109375" style="92"/>
    <col min="11530" max="11530" width="10.109375" style="92" bestFit="1" customWidth="1"/>
    <col min="11531" max="11531" width="9.109375" style="92"/>
    <col min="11532" max="11532" width="9.6640625" style="92" customWidth="1"/>
    <col min="11533" max="11533" width="11.44140625" style="92" customWidth="1"/>
    <col min="11534" max="11534" width="11" style="92" customWidth="1"/>
    <col min="11535" max="11535" width="19" style="92" bestFit="1" customWidth="1"/>
    <col min="11536" max="11785" width="9.109375" style="92"/>
    <col min="11786" max="11786" width="10.109375" style="92" bestFit="1" customWidth="1"/>
    <col min="11787" max="11787" width="9.109375" style="92"/>
    <col min="11788" max="11788" width="9.6640625" style="92" customWidth="1"/>
    <col min="11789" max="11789" width="11.44140625" style="92" customWidth="1"/>
    <col min="11790" max="11790" width="11" style="92" customWidth="1"/>
    <col min="11791" max="11791" width="19" style="92" bestFit="1" customWidth="1"/>
    <col min="11792" max="12041" width="9.109375" style="92"/>
    <col min="12042" max="12042" width="10.109375" style="92" bestFit="1" customWidth="1"/>
    <col min="12043" max="12043" width="9.109375" style="92"/>
    <col min="12044" max="12044" width="9.6640625" style="92" customWidth="1"/>
    <col min="12045" max="12045" width="11.44140625" style="92" customWidth="1"/>
    <col min="12046" max="12046" width="11" style="92" customWidth="1"/>
    <col min="12047" max="12047" width="19" style="92" bestFit="1" customWidth="1"/>
    <col min="12048" max="12297" width="9.109375" style="92"/>
    <col min="12298" max="12298" width="10.109375" style="92" bestFit="1" customWidth="1"/>
    <col min="12299" max="12299" width="9.109375" style="92"/>
    <col min="12300" max="12300" width="9.6640625" style="92" customWidth="1"/>
    <col min="12301" max="12301" width="11.44140625" style="92" customWidth="1"/>
    <col min="12302" max="12302" width="11" style="92" customWidth="1"/>
    <col min="12303" max="12303" width="19" style="92" bestFit="1" customWidth="1"/>
    <col min="12304" max="12553" width="9.109375" style="92"/>
    <col min="12554" max="12554" width="10.109375" style="92" bestFit="1" customWidth="1"/>
    <col min="12555" max="12555" width="9.109375" style="92"/>
    <col min="12556" max="12556" width="9.6640625" style="92" customWidth="1"/>
    <col min="12557" max="12557" width="11.44140625" style="92" customWidth="1"/>
    <col min="12558" max="12558" width="11" style="92" customWidth="1"/>
    <col min="12559" max="12559" width="19" style="92" bestFit="1" customWidth="1"/>
    <col min="12560" max="12809" width="9.109375" style="92"/>
    <col min="12810" max="12810" width="10.109375" style="92" bestFit="1" customWidth="1"/>
    <col min="12811" max="12811" width="9.109375" style="92"/>
    <col min="12812" max="12812" width="9.6640625" style="92" customWidth="1"/>
    <col min="12813" max="12813" width="11.44140625" style="92" customWidth="1"/>
    <col min="12814" max="12814" width="11" style="92" customWidth="1"/>
    <col min="12815" max="12815" width="19" style="92" bestFit="1" customWidth="1"/>
    <col min="12816" max="13065" width="9.109375" style="92"/>
    <col min="13066" max="13066" width="10.109375" style="92" bestFit="1" customWidth="1"/>
    <col min="13067" max="13067" width="9.109375" style="92"/>
    <col min="13068" max="13068" width="9.6640625" style="92" customWidth="1"/>
    <col min="13069" max="13069" width="11.44140625" style="92" customWidth="1"/>
    <col min="13070" max="13070" width="11" style="92" customWidth="1"/>
    <col min="13071" max="13071" width="19" style="92" bestFit="1" customWidth="1"/>
    <col min="13072" max="13321" width="9.109375" style="92"/>
    <col min="13322" max="13322" width="10.109375" style="92" bestFit="1" customWidth="1"/>
    <col min="13323" max="13323" width="9.109375" style="92"/>
    <col min="13324" max="13324" width="9.6640625" style="92" customWidth="1"/>
    <col min="13325" max="13325" width="11.44140625" style="92" customWidth="1"/>
    <col min="13326" max="13326" width="11" style="92" customWidth="1"/>
    <col min="13327" max="13327" width="19" style="92" bestFit="1" customWidth="1"/>
    <col min="13328" max="13577" width="9.109375" style="92"/>
    <col min="13578" max="13578" width="10.109375" style="92" bestFit="1" customWidth="1"/>
    <col min="13579" max="13579" width="9.109375" style="92"/>
    <col min="13580" max="13580" width="9.6640625" style="92" customWidth="1"/>
    <col min="13581" max="13581" width="11.44140625" style="92" customWidth="1"/>
    <col min="13582" max="13582" width="11" style="92" customWidth="1"/>
    <col min="13583" max="13583" width="19" style="92" bestFit="1" customWidth="1"/>
    <col min="13584" max="13833" width="9.109375" style="92"/>
    <col min="13834" max="13834" width="10.109375" style="92" bestFit="1" customWidth="1"/>
    <col min="13835" max="13835" width="9.109375" style="92"/>
    <col min="13836" max="13836" width="9.6640625" style="92" customWidth="1"/>
    <col min="13837" max="13837" width="11.44140625" style="92" customWidth="1"/>
    <col min="13838" max="13838" width="11" style="92" customWidth="1"/>
    <col min="13839" max="13839" width="19" style="92" bestFit="1" customWidth="1"/>
    <col min="13840" max="14089" width="9.109375" style="92"/>
    <col min="14090" max="14090" width="10.109375" style="92" bestFit="1" customWidth="1"/>
    <col min="14091" max="14091" width="9.109375" style="92"/>
    <col min="14092" max="14092" width="9.6640625" style="92" customWidth="1"/>
    <col min="14093" max="14093" width="11.44140625" style="92" customWidth="1"/>
    <col min="14094" max="14094" width="11" style="92" customWidth="1"/>
    <col min="14095" max="14095" width="19" style="92" bestFit="1" customWidth="1"/>
    <col min="14096" max="14345" width="9.109375" style="92"/>
    <col min="14346" max="14346" width="10.109375" style="92" bestFit="1" customWidth="1"/>
    <col min="14347" max="14347" width="9.109375" style="92"/>
    <col min="14348" max="14348" width="9.6640625" style="92" customWidth="1"/>
    <col min="14349" max="14349" width="11.44140625" style="92" customWidth="1"/>
    <col min="14350" max="14350" width="11" style="92" customWidth="1"/>
    <col min="14351" max="14351" width="19" style="92" bestFit="1" customWidth="1"/>
    <col min="14352" max="14601" width="9.109375" style="92"/>
    <col min="14602" max="14602" width="10.109375" style="92" bestFit="1" customWidth="1"/>
    <col min="14603" max="14603" width="9.109375" style="92"/>
    <col min="14604" max="14604" width="9.6640625" style="92" customWidth="1"/>
    <col min="14605" max="14605" width="11.44140625" style="92" customWidth="1"/>
    <col min="14606" max="14606" width="11" style="92" customWidth="1"/>
    <col min="14607" max="14607" width="19" style="92" bestFit="1" customWidth="1"/>
    <col min="14608" max="14857" width="9.109375" style="92"/>
    <col min="14858" max="14858" width="10.109375" style="92" bestFit="1" customWidth="1"/>
    <col min="14859" max="14859" width="9.109375" style="92"/>
    <col min="14860" max="14860" width="9.6640625" style="92" customWidth="1"/>
    <col min="14861" max="14861" width="11.44140625" style="92" customWidth="1"/>
    <col min="14862" max="14862" width="11" style="92" customWidth="1"/>
    <col min="14863" max="14863" width="19" style="92" bestFit="1" customWidth="1"/>
    <col min="14864" max="15113" width="9.109375" style="92"/>
    <col min="15114" max="15114" width="10.109375" style="92" bestFit="1" customWidth="1"/>
    <col min="15115" max="15115" width="9.109375" style="92"/>
    <col min="15116" max="15116" width="9.6640625" style="92" customWidth="1"/>
    <col min="15117" max="15117" width="11.44140625" style="92" customWidth="1"/>
    <col min="15118" max="15118" width="11" style="92" customWidth="1"/>
    <col min="15119" max="15119" width="19" style="92" bestFit="1" customWidth="1"/>
    <col min="15120" max="15369" width="9.109375" style="92"/>
    <col min="15370" max="15370" width="10.109375" style="92" bestFit="1" customWidth="1"/>
    <col min="15371" max="15371" width="9.109375" style="92"/>
    <col min="15372" max="15372" width="9.6640625" style="92" customWidth="1"/>
    <col min="15373" max="15373" width="11.44140625" style="92" customWidth="1"/>
    <col min="15374" max="15374" width="11" style="92" customWidth="1"/>
    <col min="15375" max="15375" width="19" style="92" bestFit="1" customWidth="1"/>
    <col min="15376" max="15625" width="9.109375" style="92"/>
    <col min="15626" max="15626" width="10.109375" style="92" bestFit="1" customWidth="1"/>
    <col min="15627" max="15627" width="9.109375" style="92"/>
    <col min="15628" max="15628" width="9.6640625" style="92" customWidth="1"/>
    <col min="15629" max="15629" width="11.44140625" style="92" customWidth="1"/>
    <col min="15630" max="15630" width="11" style="92" customWidth="1"/>
    <col min="15631" max="15631" width="19" style="92" bestFit="1" customWidth="1"/>
    <col min="15632" max="15881" width="9.109375" style="92"/>
    <col min="15882" max="15882" width="10.109375" style="92" bestFit="1" customWidth="1"/>
    <col min="15883" max="15883" width="9.109375" style="92"/>
    <col min="15884" max="15884" width="9.6640625" style="92" customWidth="1"/>
    <col min="15885" max="15885" width="11.44140625" style="92" customWidth="1"/>
    <col min="15886" max="15886" width="11" style="92" customWidth="1"/>
    <col min="15887" max="15887" width="19" style="92" bestFit="1" customWidth="1"/>
    <col min="15888" max="16137" width="9.109375" style="92"/>
    <col min="16138" max="16138" width="10.109375" style="92" bestFit="1" customWidth="1"/>
    <col min="16139" max="16139" width="9.109375" style="92"/>
    <col min="16140" max="16140" width="9.6640625" style="92" customWidth="1"/>
    <col min="16141" max="16141" width="11.44140625" style="92" customWidth="1"/>
    <col min="16142" max="16142" width="11" style="92" customWidth="1"/>
    <col min="16143" max="16143" width="19" style="92" bestFit="1" customWidth="1"/>
    <col min="16144" max="16384" width="9.109375" style="92"/>
  </cols>
  <sheetData>
    <row r="1" spans="1:15" ht="21.75" customHeight="1" x14ac:dyDescent="0.25">
      <c r="A1" s="256"/>
      <c r="B1" s="257"/>
      <c r="C1" s="257"/>
      <c r="D1" s="257"/>
      <c r="E1" s="257"/>
      <c r="F1" s="257"/>
      <c r="G1" s="257"/>
      <c r="H1" s="257"/>
      <c r="I1" s="257"/>
      <c r="J1" s="257"/>
      <c r="K1" s="257"/>
      <c r="L1" s="257"/>
      <c r="M1" s="99" t="s">
        <v>110</v>
      </c>
      <c r="N1" s="100">
        <v>2020</v>
      </c>
    </row>
    <row r="2" spans="1:15" ht="24.75" customHeight="1" thickBot="1" x14ac:dyDescent="0.3">
      <c r="A2" s="258" t="s">
        <v>152</v>
      </c>
      <c r="B2" s="147"/>
      <c r="C2" s="147"/>
      <c r="D2" s="147"/>
      <c r="E2" s="147"/>
      <c r="F2" s="147"/>
      <c r="G2" s="147"/>
      <c r="H2" s="147"/>
      <c r="I2" s="147"/>
      <c r="J2" s="147"/>
      <c r="K2" s="147"/>
      <c r="L2" s="147"/>
      <c r="M2" s="147"/>
      <c r="N2" s="259"/>
    </row>
    <row r="3" spans="1:15" ht="13.5" customHeight="1" x14ac:dyDescent="0.25">
      <c r="A3" s="149" t="s">
        <v>140</v>
      </c>
      <c r="B3" s="150"/>
      <c r="C3" s="150"/>
      <c r="D3" s="150"/>
      <c r="E3" s="150"/>
      <c r="F3" s="150"/>
      <c r="G3" s="150"/>
      <c r="H3" s="150"/>
      <c r="I3" s="150"/>
      <c r="J3" s="150"/>
      <c r="K3" s="150"/>
      <c r="L3" s="150"/>
      <c r="M3" s="150"/>
      <c r="N3" s="151"/>
    </row>
    <row r="4" spans="1:15" ht="15" customHeight="1" x14ac:dyDescent="0.25">
      <c r="A4" s="260" t="s">
        <v>113</v>
      </c>
      <c r="B4" s="261"/>
      <c r="C4" s="261"/>
      <c r="D4" s="261"/>
      <c r="E4" s="261"/>
      <c r="F4" s="261"/>
      <c r="G4" s="262">
        <f>N1 - 3</f>
        <v>2017</v>
      </c>
      <c r="H4" s="262"/>
      <c r="I4" s="262">
        <f>N1-2</f>
        <v>2018</v>
      </c>
      <c r="J4" s="262"/>
      <c r="K4" s="262">
        <f>N1-1</f>
        <v>2019</v>
      </c>
      <c r="L4" s="262"/>
      <c r="M4" s="263">
        <f>N1</f>
        <v>2020</v>
      </c>
      <c r="N4" s="264"/>
      <c r="O4" s="95" t="s">
        <v>122</v>
      </c>
    </row>
    <row r="5" spans="1:15" ht="12.75" customHeight="1" x14ac:dyDescent="0.25">
      <c r="A5" s="270" t="s">
        <v>153</v>
      </c>
      <c r="B5" s="271"/>
      <c r="C5" s="271"/>
      <c r="D5" s="271"/>
      <c r="E5" s="271"/>
      <c r="F5" s="271"/>
      <c r="G5" s="272"/>
      <c r="H5" s="272"/>
      <c r="I5" s="272"/>
      <c r="J5" s="272"/>
      <c r="K5" s="272"/>
      <c r="L5" s="272"/>
      <c r="M5" s="273"/>
      <c r="N5" s="274"/>
    </row>
    <row r="6" spans="1:15" ht="12.75" customHeight="1" x14ac:dyDescent="0.25">
      <c r="A6" s="275" t="s">
        <v>154</v>
      </c>
      <c r="B6" s="276"/>
      <c r="C6" s="276"/>
      <c r="D6" s="276"/>
      <c r="E6" s="276"/>
      <c r="F6" s="276"/>
      <c r="G6" s="175"/>
      <c r="H6" s="175"/>
      <c r="I6" s="175"/>
      <c r="J6" s="175"/>
      <c r="K6" s="175"/>
      <c r="L6" s="277"/>
      <c r="M6" s="278"/>
      <c r="N6" s="279"/>
      <c r="O6" s="93"/>
    </row>
    <row r="7" spans="1:15" ht="12.75" hidden="1" customHeight="1" x14ac:dyDescent="0.25">
      <c r="A7" s="265"/>
      <c r="B7" s="266"/>
      <c r="C7" s="266"/>
      <c r="D7" s="266"/>
      <c r="E7" s="266"/>
      <c r="F7" s="266"/>
      <c r="G7" s="266"/>
      <c r="H7" s="266"/>
      <c r="I7" s="266"/>
      <c r="J7" s="266"/>
      <c r="K7" s="266"/>
      <c r="L7" s="266"/>
      <c r="M7" s="266"/>
      <c r="N7" s="267"/>
    </row>
    <row r="8" spans="1:15" ht="13.2" customHeight="1" x14ac:dyDescent="0.25">
      <c r="A8" s="260" t="s">
        <v>113</v>
      </c>
      <c r="B8" s="261"/>
      <c r="C8" s="261"/>
      <c r="D8" s="261"/>
      <c r="E8" s="261"/>
      <c r="F8" s="261"/>
      <c r="G8" s="262">
        <f>N1-3</f>
        <v>2017</v>
      </c>
      <c r="H8" s="262"/>
      <c r="I8" s="262">
        <f>N1-2</f>
        <v>2018</v>
      </c>
      <c r="J8" s="262"/>
      <c r="K8" s="262">
        <f>N1-1</f>
        <v>2019</v>
      </c>
      <c r="L8" s="268"/>
      <c r="M8" s="269">
        <v>2019</v>
      </c>
      <c r="N8" s="264"/>
      <c r="O8" s="95" t="s">
        <v>122</v>
      </c>
    </row>
    <row r="9" spans="1:15" x14ac:dyDescent="0.25">
      <c r="A9" s="280" t="s">
        <v>155</v>
      </c>
      <c r="B9" s="281"/>
      <c r="C9" s="281"/>
      <c r="D9" s="281"/>
      <c r="E9" s="281"/>
      <c r="F9" s="281"/>
      <c r="G9" s="272"/>
      <c r="H9" s="272"/>
      <c r="I9" s="272"/>
      <c r="J9" s="272"/>
      <c r="K9" s="282"/>
      <c r="L9" s="283"/>
      <c r="M9" s="284"/>
      <c r="N9" s="285"/>
    </row>
    <row r="10" spans="1:15" x14ac:dyDescent="0.25">
      <c r="A10" s="275" t="s">
        <v>156</v>
      </c>
      <c r="B10" s="276"/>
      <c r="C10" s="276"/>
      <c r="D10" s="276"/>
      <c r="E10" s="276"/>
      <c r="F10" s="276"/>
      <c r="G10" s="283"/>
      <c r="H10" s="286"/>
      <c r="I10" s="283"/>
      <c r="J10" s="286"/>
      <c r="K10" s="283"/>
      <c r="L10" s="286"/>
      <c r="M10" s="284"/>
      <c r="N10" s="285"/>
    </row>
    <row r="11" spans="1:15" ht="13.2" customHeight="1" x14ac:dyDescent="0.25">
      <c r="A11" s="275" t="s">
        <v>157</v>
      </c>
      <c r="B11" s="276"/>
      <c r="C11" s="276"/>
      <c r="D11" s="276"/>
      <c r="E11" s="276"/>
      <c r="F11" s="276"/>
      <c r="G11" s="282"/>
      <c r="H11" s="283"/>
      <c r="I11" s="282"/>
      <c r="J11" s="283"/>
      <c r="K11" s="282"/>
      <c r="L11" s="283"/>
      <c r="M11" s="284"/>
      <c r="N11" s="285"/>
    </row>
    <row r="12" spans="1:15" x14ac:dyDescent="0.25">
      <c r="A12" s="265" t="s">
        <v>158</v>
      </c>
      <c r="B12" s="266"/>
      <c r="C12" s="266"/>
      <c r="D12" s="266"/>
      <c r="E12" s="266"/>
      <c r="F12" s="266"/>
      <c r="G12" s="287"/>
      <c r="H12" s="287"/>
      <c r="I12" s="287"/>
      <c r="J12" s="287"/>
      <c r="K12" s="282"/>
      <c r="L12" s="283"/>
      <c r="M12" s="284"/>
      <c r="N12" s="285"/>
    </row>
    <row r="13" spans="1:15" s="101" customFormat="1" ht="12.75" customHeight="1" x14ac:dyDescent="0.25">
      <c r="A13" s="288" t="s">
        <v>159</v>
      </c>
      <c r="B13" s="289"/>
      <c r="C13" s="289"/>
      <c r="D13" s="289"/>
      <c r="E13" s="289"/>
      <c r="F13" s="289"/>
      <c r="G13" s="262">
        <f>N1-3</f>
        <v>2017</v>
      </c>
      <c r="H13" s="262"/>
      <c r="I13" s="262">
        <f>N1-2</f>
        <v>2018</v>
      </c>
      <c r="J13" s="262"/>
      <c r="K13" s="262">
        <f>N1-1</f>
        <v>2019</v>
      </c>
      <c r="L13" s="262"/>
      <c r="M13" s="290">
        <f>N1</f>
        <v>2020</v>
      </c>
      <c r="N13" s="291"/>
      <c r="O13" s="95" t="s">
        <v>122</v>
      </c>
    </row>
    <row r="14" spans="1:15" ht="12.75" customHeight="1" x14ac:dyDescent="0.25">
      <c r="A14" s="292" t="s">
        <v>160</v>
      </c>
      <c r="B14" s="293"/>
      <c r="C14" s="293"/>
      <c r="D14" s="293"/>
      <c r="E14" s="294" t="s">
        <v>161</v>
      </c>
      <c r="F14" s="294"/>
      <c r="G14" s="295"/>
      <c r="H14" s="296"/>
      <c r="I14" s="295"/>
      <c r="J14" s="296"/>
      <c r="K14" s="295"/>
      <c r="L14" s="296"/>
      <c r="M14" s="284"/>
      <c r="N14" s="285"/>
      <c r="O14" s="102"/>
    </row>
    <row r="15" spans="1:15" ht="12.75" customHeight="1" x14ac:dyDescent="0.25">
      <c r="A15" s="275" t="s">
        <v>162</v>
      </c>
      <c r="B15" s="276"/>
      <c r="C15" s="276"/>
      <c r="D15" s="276"/>
      <c r="E15" s="297" t="s">
        <v>163</v>
      </c>
      <c r="F15" s="297" t="s">
        <v>163</v>
      </c>
      <c r="G15" s="283"/>
      <c r="H15" s="286"/>
      <c r="I15" s="283"/>
      <c r="J15" s="286"/>
      <c r="K15" s="295"/>
      <c r="L15" s="296"/>
      <c r="M15" s="278"/>
      <c r="N15" s="279"/>
      <c r="O15" s="102"/>
    </row>
    <row r="16" spans="1:15" ht="12.75" customHeight="1" x14ac:dyDescent="0.25">
      <c r="A16" s="275" t="s">
        <v>164</v>
      </c>
      <c r="B16" s="276"/>
      <c r="C16" s="276"/>
      <c r="D16" s="276"/>
      <c r="E16" s="297" t="s">
        <v>165</v>
      </c>
      <c r="F16" s="297" t="s">
        <v>165</v>
      </c>
      <c r="G16" s="283"/>
      <c r="H16" s="286"/>
      <c r="I16" s="283"/>
      <c r="J16" s="286"/>
      <c r="K16" s="295"/>
      <c r="L16" s="296"/>
      <c r="M16" s="278"/>
      <c r="N16" s="279"/>
      <c r="O16" s="102"/>
    </row>
    <row r="17" spans="1:14" x14ac:dyDescent="0.25">
      <c r="A17" s="275" t="s">
        <v>166</v>
      </c>
      <c r="B17" s="276"/>
      <c r="C17" s="276"/>
      <c r="D17" s="276"/>
      <c r="E17" s="297" t="s">
        <v>167</v>
      </c>
      <c r="F17" s="297" t="s">
        <v>167</v>
      </c>
      <c r="G17" s="283"/>
      <c r="H17" s="286"/>
      <c r="I17" s="283"/>
      <c r="J17" s="286"/>
      <c r="K17" s="295"/>
      <c r="L17" s="296"/>
      <c r="M17" s="278"/>
      <c r="N17" s="279"/>
    </row>
    <row r="18" spans="1:14" x14ac:dyDescent="0.25">
      <c r="A18" s="265" t="s">
        <v>168</v>
      </c>
      <c r="B18" s="266"/>
      <c r="C18" s="266"/>
      <c r="D18" s="266"/>
      <c r="E18" s="298" t="s">
        <v>169</v>
      </c>
      <c r="F18" s="298" t="s">
        <v>169</v>
      </c>
      <c r="G18" s="299"/>
      <c r="H18" s="300"/>
      <c r="I18" s="299"/>
      <c r="J18" s="300"/>
      <c r="K18" s="295"/>
      <c r="L18" s="296"/>
      <c r="M18" s="301"/>
      <c r="N18" s="302"/>
    </row>
    <row r="19" spans="1:14" x14ac:dyDescent="0.25">
      <c r="A19" s="288" t="s">
        <v>170</v>
      </c>
      <c r="B19" s="289"/>
      <c r="C19" s="289"/>
      <c r="D19" s="289"/>
      <c r="E19" s="289"/>
      <c r="F19" s="289"/>
      <c r="G19" s="262">
        <f>N1-3</f>
        <v>2017</v>
      </c>
      <c r="H19" s="262"/>
      <c r="I19" s="262">
        <f>N1-2</f>
        <v>2018</v>
      </c>
      <c r="J19" s="262"/>
      <c r="K19" s="262">
        <f>N1-1</f>
        <v>2019</v>
      </c>
      <c r="L19" s="262"/>
      <c r="M19" s="290">
        <f>N1</f>
        <v>2020</v>
      </c>
      <c r="N19" s="291"/>
    </row>
    <row r="20" spans="1:14" x14ac:dyDescent="0.25">
      <c r="A20" s="292" t="s">
        <v>171</v>
      </c>
      <c r="B20" s="293"/>
      <c r="C20" s="293"/>
      <c r="D20" s="293"/>
      <c r="E20" s="294" t="s">
        <v>172</v>
      </c>
      <c r="F20" s="294"/>
      <c r="G20" s="303"/>
      <c r="H20" s="303"/>
      <c r="I20" s="303"/>
      <c r="J20" s="303"/>
      <c r="K20" s="303"/>
      <c r="L20" s="304"/>
      <c r="M20" s="284"/>
      <c r="N20" s="285"/>
    </row>
    <row r="21" spans="1:14" x14ac:dyDescent="0.25">
      <c r="A21" s="275" t="s">
        <v>173</v>
      </c>
      <c r="B21" s="276"/>
      <c r="C21" s="276"/>
      <c r="D21" s="276"/>
      <c r="E21" s="305" t="s">
        <v>174</v>
      </c>
      <c r="F21" s="297"/>
      <c r="G21" s="175"/>
      <c r="H21" s="175"/>
      <c r="I21" s="175"/>
      <c r="J21" s="175"/>
      <c r="K21" s="175"/>
      <c r="L21" s="277"/>
      <c r="M21" s="278"/>
      <c r="N21" s="279"/>
    </row>
    <row r="22" spans="1:14" x14ac:dyDescent="0.25">
      <c r="A22" s="275" t="s">
        <v>175</v>
      </c>
      <c r="B22" s="276"/>
      <c r="C22" s="276"/>
      <c r="D22" s="276"/>
      <c r="E22" s="297" t="s">
        <v>176</v>
      </c>
      <c r="F22" s="297"/>
      <c r="G22" s="175"/>
      <c r="H22" s="175"/>
      <c r="I22" s="175"/>
      <c r="J22" s="175"/>
      <c r="K22" s="175"/>
      <c r="L22" s="277"/>
      <c r="M22" s="278"/>
      <c r="N22" s="279"/>
    </row>
    <row r="23" spans="1:14" x14ac:dyDescent="0.25">
      <c r="A23" s="275" t="s">
        <v>69</v>
      </c>
      <c r="B23" s="276"/>
      <c r="C23" s="276"/>
      <c r="D23" s="276"/>
      <c r="E23" s="297" t="s">
        <v>177</v>
      </c>
      <c r="F23" s="297"/>
      <c r="G23" s="175"/>
      <c r="H23" s="175"/>
      <c r="I23" s="175"/>
      <c r="J23" s="175"/>
      <c r="K23" s="175"/>
      <c r="L23" s="277"/>
      <c r="M23" s="278"/>
      <c r="N23" s="279"/>
    </row>
    <row r="24" spans="1:14" x14ac:dyDescent="0.25">
      <c r="A24" s="265"/>
      <c r="B24" s="266"/>
      <c r="C24" s="266"/>
      <c r="D24" s="266"/>
      <c r="E24" s="298"/>
      <c r="F24" s="298"/>
      <c r="G24" s="306"/>
      <c r="H24" s="306"/>
      <c r="I24" s="306"/>
      <c r="J24" s="306"/>
      <c r="K24" s="306"/>
      <c r="L24" s="307"/>
      <c r="M24" s="301"/>
      <c r="N24" s="302"/>
    </row>
    <row r="25" spans="1:14" ht="15.75" customHeight="1" thickBot="1" x14ac:dyDescent="0.3">
      <c r="A25" s="103" t="s">
        <v>178</v>
      </c>
      <c r="B25" s="104"/>
      <c r="C25" s="105"/>
      <c r="D25" s="106"/>
      <c r="E25" s="107"/>
      <c r="F25" s="104"/>
      <c r="G25" s="105"/>
      <c r="H25" s="108"/>
      <c r="I25" s="317"/>
      <c r="J25" s="318"/>
      <c r="K25" s="318"/>
      <c r="L25" s="319"/>
      <c r="M25" s="320"/>
      <c r="N25" s="321"/>
    </row>
    <row r="27" spans="1:14" ht="13.8" thickBot="1" x14ac:dyDescent="0.3"/>
    <row r="28" spans="1:14" ht="12.75" customHeight="1" x14ac:dyDescent="0.25">
      <c r="A28" s="322" t="s">
        <v>179</v>
      </c>
      <c r="B28" s="323"/>
      <c r="C28" s="323"/>
      <c r="D28" s="323"/>
      <c r="E28" s="323"/>
      <c r="F28" s="323"/>
      <c r="G28" s="323"/>
      <c r="H28" s="323"/>
      <c r="I28" s="323"/>
      <c r="J28" s="323"/>
      <c r="K28" s="323"/>
      <c r="L28" s="323"/>
      <c r="M28" s="323"/>
      <c r="N28" s="324"/>
    </row>
    <row r="29" spans="1:14" ht="12.75" customHeight="1" x14ac:dyDescent="0.25">
      <c r="A29" s="325" t="s">
        <v>180</v>
      </c>
      <c r="B29" s="326"/>
      <c r="C29" s="326"/>
      <c r="D29" s="326"/>
      <c r="E29" s="326"/>
      <c r="F29" s="326"/>
      <c r="G29" s="326"/>
      <c r="H29" s="326"/>
      <c r="I29" s="326"/>
      <c r="J29" s="326"/>
      <c r="K29" s="326"/>
      <c r="L29" s="326"/>
      <c r="M29" s="327">
        <v>10</v>
      </c>
      <c r="N29" s="328"/>
    </row>
    <row r="30" spans="1:14" ht="12.75" customHeight="1" x14ac:dyDescent="0.25">
      <c r="A30" s="311" t="s">
        <v>181</v>
      </c>
      <c r="B30" s="312"/>
      <c r="C30" s="312"/>
      <c r="D30" s="312"/>
      <c r="E30" s="312"/>
      <c r="F30" s="312"/>
      <c r="G30" s="312"/>
      <c r="H30" s="312"/>
      <c r="I30" s="312"/>
      <c r="J30" s="312"/>
      <c r="K30" s="312"/>
      <c r="L30" s="312"/>
      <c r="M30" s="278"/>
      <c r="N30" s="279"/>
    </row>
    <row r="31" spans="1:14" ht="13.5" customHeight="1" x14ac:dyDescent="0.25">
      <c r="A31" s="308" t="s">
        <v>182</v>
      </c>
      <c r="B31" s="309"/>
      <c r="C31" s="309"/>
      <c r="D31" s="309"/>
      <c r="E31" s="309"/>
      <c r="F31" s="309"/>
      <c r="G31" s="309"/>
      <c r="H31" s="309"/>
      <c r="I31" s="309"/>
      <c r="J31" s="309"/>
      <c r="K31" s="309"/>
      <c r="L31" s="309"/>
      <c r="M31" s="309"/>
      <c r="N31" s="310"/>
    </row>
    <row r="32" spans="1:14" x14ac:dyDescent="0.25">
      <c r="A32" s="311" t="s">
        <v>183</v>
      </c>
      <c r="B32" s="312"/>
      <c r="C32" s="312"/>
      <c r="D32" s="312"/>
      <c r="E32" s="312"/>
      <c r="F32" s="312"/>
      <c r="G32" s="312"/>
      <c r="H32" s="312"/>
      <c r="I32" s="312"/>
      <c r="J32" s="312"/>
      <c r="K32" s="312"/>
      <c r="L32" s="312"/>
      <c r="M32" s="278"/>
      <c r="N32" s="279"/>
    </row>
    <row r="33" spans="1:14" ht="13.8" thickBot="1" x14ac:dyDescent="0.3">
      <c r="A33" s="313" t="s">
        <v>184</v>
      </c>
      <c r="B33" s="314"/>
      <c r="C33" s="314"/>
      <c r="D33" s="314"/>
      <c r="E33" s="314"/>
      <c r="F33" s="314"/>
      <c r="G33" s="314"/>
      <c r="H33" s="314"/>
      <c r="I33" s="314"/>
      <c r="J33" s="314"/>
      <c r="K33" s="314"/>
      <c r="L33" s="314"/>
      <c r="M33" s="315"/>
      <c r="N33" s="316"/>
    </row>
    <row r="35" spans="1:14" ht="13.8" thickBot="1" x14ac:dyDescent="0.3"/>
    <row r="36" spans="1:14" x14ac:dyDescent="0.25">
      <c r="A36" s="149" t="s">
        <v>185</v>
      </c>
      <c r="B36" s="150"/>
      <c r="C36" s="150"/>
      <c r="D36" s="150"/>
      <c r="E36" s="150"/>
      <c r="F36" s="150"/>
      <c r="G36" s="150"/>
      <c r="H36" s="150"/>
      <c r="I36" s="150"/>
      <c r="J36" s="150"/>
      <c r="K36" s="150"/>
      <c r="L36" s="150"/>
      <c r="M36" s="150"/>
      <c r="N36" s="151"/>
    </row>
    <row r="37" spans="1:14" x14ac:dyDescent="0.25">
      <c r="A37" s="109" t="s">
        <v>186</v>
      </c>
      <c r="B37" s="110"/>
      <c r="C37" s="110"/>
      <c r="D37" s="110"/>
      <c r="E37" s="110"/>
      <c r="F37" s="110"/>
      <c r="G37" s="268">
        <f>N1-3</f>
        <v>2017</v>
      </c>
      <c r="H37" s="336"/>
      <c r="I37" s="268">
        <f>N1-2</f>
        <v>2018</v>
      </c>
      <c r="J37" s="336"/>
      <c r="K37" s="268">
        <f>N1-1</f>
        <v>2019</v>
      </c>
      <c r="L37" s="336"/>
      <c r="M37" s="337">
        <f>N1</f>
        <v>2020</v>
      </c>
      <c r="N37" s="338"/>
    </row>
    <row r="38" spans="1:14" x14ac:dyDescent="0.25">
      <c r="A38" s="339" t="s">
        <v>187</v>
      </c>
      <c r="B38" s="340"/>
      <c r="C38" s="340"/>
      <c r="D38" s="111" t="s">
        <v>188</v>
      </c>
      <c r="E38" s="340"/>
      <c r="F38" s="341"/>
      <c r="G38" s="329"/>
      <c r="H38" s="329"/>
      <c r="I38" s="329"/>
      <c r="J38" s="329"/>
      <c r="K38" s="329"/>
      <c r="L38" s="329"/>
      <c r="M38" s="329"/>
      <c r="N38" s="330"/>
    </row>
    <row r="39" spans="1:14" x14ac:dyDescent="0.25">
      <c r="A39" s="331" t="s">
        <v>189</v>
      </c>
      <c r="B39" s="332"/>
      <c r="C39" s="332"/>
      <c r="D39" s="112" t="s">
        <v>188</v>
      </c>
      <c r="E39" s="332"/>
      <c r="F39" s="333"/>
      <c r="G39" s="334"/>
      <c r="H39" s="334"/>
      <c r="I39" s="334"/>
      <c r="J39" s="334"/>
      <c r="K39" s="334"/>
      <c r="L39" s="334"/>
      <c r="M39" s="334"/>
      <c r="N39" s="335"/>
    </row>
    <row r="40" spans="1:14" x14ac:dyDescent="0.25">
      <c r="A40" s="331" t="s">
        <v>190</v>
      </c>
      <c r="B40" s="332"/>
      <c r="C40" s="332"/>
      <c r="D40" s="112" t="s">
        <v>188</v>
      </c>
      <c r="E40" s="332"/>
      <c r="F40" s="333"/>
      <c r="G40" s="334"/>
      <c r="H40" s="334"/>
      <c r="I40" s="334"/>
      <c r="J40" s="334"/>
      <c r="K40" s="334"/>
      <c r="L40" s="334"/>
      <c r="M40" s="334"/>
      <c r="N40" s="335"/>
    </row>
    <row r="41" spans="1:14" x14ac:dyDescent="0.25">
      <c r="A41" s="331" t="s">
        <v>191</v>
      </c>
      <c r="B41" s="332"/>
      <c r="C41" s="332"/>
      <c r="D41" s="112" t="s">
        <v>188</v>
      </c>
      <c r="E41" s="332"/>
      <c r="F41" s="333"/>
      <c r="G41" s="342"/>
      <c r="H41" s="342"/>
      <c r="I41" s="342"/>
      <c r="J41" s="342"/>
      <c r="K41" s="342"/>
      <c r="L41" s="342"/>
      <c r="M41" s="342"/>
      <c r="N41" s="343"/>
    </row>
    <row r="42" spans="1:14" ht="13.8" thickBot="1" x14ac:dyDescent="0.3">
      <c r="A42" s="349" t="s">
        <v>192</v>
      </c>
      <c r="B42" s="350"/>
      <c r="C42" s="350"/>
      <c r="D42" s="113" t="s">
        <v>188</v>
      </c>
      <c r="E42" s="351"/>
      <c r="F42" s="352"/>
      <c r="G42" s="353"/>
      <c r="H42" s="353"/>
      <c r="I42" s="353"/>
      <c r="J42" s="353"/>
      <c r="K42" s="353"/>
      <c r="L42" s="353"/>
      <c r="M42" s="353"/>
      <c r="N42" s="354"/>
    </row>
    <row r="43" spans="1:14" ht="13.8" thickBot="1" x14ac:dyDescent="0.3">
      <c r="A43" s="114"/>
      <c r="B43" s="115"/>
      <c r="C43" s="115"/>
      <c r="D43" s="115"/>
      <c r="E43" s="355" t="s">
        <v>193</v>
      </c>
      <c r="F43" s="356"/>
      <c r="G43" s="344">
        <f>SUM(G38:H42)</f>
        <v>0</v>
      </c>
      <c r="H43" s="345"/>
      <c r="I43" s="344">
        <f>SUM(I38:J42)</f>
        <v>0</v>
      </c>
      <c r="J43" s="345"/>
      <c r="K43" s="344">
        <f>SUM(K38:L42)</f>
        <v>0</v>
      </c>
      <c r="L43" s="345"/>
      <c r="M43" s="346">
        <f>(M38+M39+M40+M41+M42)</f>
        <v>0</v>
      </c>
      <c r="N43" s="347"/>
    </row>
    <row r="46" spans="1:14" x14ac:dyDescent="0.25">
      <c r="A46" s="348"/>
      <c r="B46" s="348"/>
      <c r="C46" s="348"/>
      <c r="E46" s="116"/>
    </row>
    <row r="48" spans="1:14" x14ac:dyDescent="0.25">
      <c r="A48" s="348"/>
      <c r="B48" s="348"/>
    </row>
    <row r="49" spans="1:2" x14ac:dyDescent="0.25">
      <c r="A49" s="348"/>
      <c r="B49" s="348"/>
    </row>
    <row r="50" spans="1:2" x14ac:dyDescent="0.25">
      <c r="A50" s="348"/>
      <c r="B50" s="348"/>
    </row>
    <row r="51" spans="1:2" x14ac:dyDescent="0.25">
      <c r="A51" s="348"/>
      <c r="B51" s="348"/>
    </row>
    <row r="52" spans="1:2" x14ac:dyDescent="0.25">
      <c r="A52" s="348"/>
      <c r="B52" s="348"/>
    </row>
    <row r="53" spans="1:2" x14ac:dyDescent="0.25">
      <c r="A53" s="348"/>
      <c r="B53" s="348"/>
    </row>
    <row r="54" spans="1:2" x14ac:dyDescent="0.25">
      <c r="A54" s="348"/>
      <c r="B54" s="348"/>
    </row>
    <row r="55" spans="1:2" x14ac:dyDescent="0.25">
      <c r="A55" s="348"/>
      <c r="B55" s="348"/>
    </row>
    <row r="56" spans="1:2" x14ac:dyDescent="0.25">
      <c r="A56" s="348"/>
      <c r="B56" s="348"/>
    </row>
    <row r="57" spans="1:2" x14ac:dyDescent="0.25">
      <c r="A57" s="348"/>
      <c r="B57" s="348"/>
    </row>
    <row r="58" spans="1:2" x14ac:dyDescent="0.25">
      <c r="A58" s="348"/>
      <c r="B58" s="348"/>
    </row>
    <row r="59" spans="1:2" x14ac:dyDescent="0.25">
      <c r="A59" s="348"/>
      <c r="B59" s="348"/>
    </row>
    <row r="60" spans="1:2" x14ac:dyDescent="0.25">
      <c r="A60" s="348"/>
      <c r="B60" s="348"/>
    </row>
    <row r="61" spans="1:2" x14ac:dyDescent="0.25">
      <c r="A61" s="348"/>
      <c r="B61" s="348"/>
    </row>
    <row r="62" spans="1:2" x14ac:dyDescent="0.25">
      <c r="A62" s="348"/>
      <c r="B62" s="348"/>
    </row>
    <row r="63" spans="1:2" x14ac:dyDescent="0.25">
      <c r="A63" s="348"/>
      <c r="B63" s="348"/>
    </row>
    <row r="64" spans="1:2" x14ac:dyDescent="0.25">
      <c r="A64" s="348"/>
      <c r="B64" s="348"/>
    </row>
  </sheetData>
  <mergeCells count="188">
    <mergeCell ref="A60:B60"/>
    <mergeCell ref="A61:B61"/>
    <mergeCell ref="A62:B62"/>
    <mergeCell ref="A63:B63"/>
    <mergeCell ref="A64:B64"/>
    <mergeCell ref="A54:B54"/>
    <mergeCell ref="A55:B55"/>
    <mergeCell ref="A56:B56"/>
    <mergeCell ref="A57:B57"/>
    <mergeCell ref="A58:B58"/>
    <mergeCell ref="A59:B59"/>
    <mergeCell ref="A48:B48"/>
    <mergeCell ref="A49:B49"/>
    <mergeCell ref="A50:B50"/>
    <mergeCell ref="A51:B51"/>
    <mergeCell ref="A52:B52"/>
    <mergeCell ref="A53:B53"/>
    <mergeCell ref="E43:F43"/>
    <mergeCell ref="G43:H43"/>
    <mergeCell ref="I43:J43"/>
    <mergeCell ref="K43:L43"/>
    <mergeCell ref="M43:N43"/>
    <mergeCell ref="A46:C46"/>
    <mergeCell ref="A42:C42"/>
    <mergeCell ref="E42:F42"/>
    <mergeCell ref="G42:H42"/>
    <mergeCell ref="I42:J42"/>
    <mergeCell ref="K42:L42"/>
    <mergeCell ref="M42:N42"/>
    <mergeCell ref="A41:C41"/>
    <mergeCell ref="E41:F41"/>
    <mergeCell ref="G41:H41"/>
    <mergeCell ref="I41:J41"/>
    <mergeCell ref="K41:L41"/>
    <mergeCell ref="M41:N41"/>
    <mergeCell ref="A40:C40"/>
    <mergeCell ref="E40:F40"/>
    <mergeCell ref="G40:H40"/>
    <mergeCell ref="I40:J40"/>
    <mergeCell ref="K40:L40"/>
    <mergeCell ref="M40:N40"/>
    <mergeCell ref="M38:N38"/>
    <mergeCell ref="A39:C39"/>
    <mergeCell ref="E39:F39"/>
    <mergeCell ref="G39:H39"/>
    <mergeCell ref="I39:J39"/>
    <mergeCell ref="K39:L39"/>
    <mergeCell ref="M39:N39"/>
    <mergeCell ref="A36:N36"/>
    <mergeCell ref="G37:H37"/>
    <mergeCell ref="I37:J37"/>
    <mergeCell ref="K37:L37"/>
    <mergeCell ref="M37:N37"/>
    <mergeCell ref="A38:C38"/>
    <mergeCell ref="E38:F38"/>
    <mergeCell ref="G38:H38"/>
    <mergeCell ref="I38:J38"/>
    <mergeCell ref="K38:L38"/>
    <mergeCell ref="A31:N31"/>
    <mergeCell ref="A32:C32"/>
    <mergeCell ref="D32:L32"/>
    <mergeCell ref="M32:N32"/>
    <mergeCell ref="A33:C33"/>
    <mergeCell ref="D33:L33"/>
    <mergeCell ref="M33:N33"/>
    <mergeCell ref="I25:L25"/>
    <mergeCell ref="M25:N25"/>
    <mergeCell ref="A28:N28"/>
    <mergeCell ref="A29:L29"/>
    <mergeCell ref="M29:N29"/>
    <mergeCell ref="A30:C30"/>
    <mergeCell ref="D30:L30"/>
    <mergeCell ref="M30:N30"/>
    <mergeCell ref="A24:D24"/>
    <mergeCell ref="E24:F24"/>
    <mergeCell ref="G24:H24"/>
    <mergeCell ref="I24:J24"/>
    <mergeCell ref="K24:L24"/>
    <mergeCell ref="M24:N24"/>
    <mergeCell ref="A23:D23"/>
    <mergeCell ref="E23:F23"/>
    <mergeCell ref="G23:H23"/>
    <mergeCell ref="I23:J23"/>
    <mergeCell ref="K23:L23"/>
    <mergeCell ref="M23:N23"/>
    <mergeCell ref="A22:D22"/>
    <mergeCell ref="E22:F22"/>
    <mergeCell ref="G22:H22"/>
    <mergeCell ref="I22:J22"/>
    <mergeCell ref="K22:L22"/>
    <mergeCell ref="M22:N22"/>
    <mergeCell ref="M20:N20"/>
    <mergeCell ref="A21:D21"/>
    <mergeCell ref="E21:F21"/>
    <mergeCell ref="G21:H21"/>
    <mergeCell ref="I21:J21"/>
    <mergeCell ref="K21:L21"/>
    <mergeCell ref="M21:N21"/>
    <mergeCell ref="A19:F19"/>
    <mergeCell ref="G19:H19"/>
    <mergeCell ref="I19:J19"/>
    <mergeCell ref="K19:L19"/>
    <mergeCell ref="M19:N19"/>
    <mergeCell ref="A20:D20"/>
    <mergeCell ref="E20:F20"/>
    <mergeCell ref="G20:H20"/>
    <mergeCell ref="I20:J20"/>
    <mergeCell ref="K20:L20"/>
    <mergeCell ref="A18:D18"/>
    <mergeCell ref="E18:F18"/>
    <mergeCell ref="G18:H18"/>
    <mergeCell ref="I18:J18"/>
    <mergeCell ref="K18:L18"/>
    <mergeCell ref="M18:N18"/>
    <mergeCell ref="A17:D17"/>
    <mergeCell ref="E17:F17"/>
    <mergeCell ref="G17:H17"/>
    <mergeCell ref="I17:J17"/>
    <mergeCell ref="K17:L17"/>
    <mergeCell ref="M17:N17"/>
    <mergeCell ref="A16:D16"/>
    <mergeCell ref="E16:F16"/>
    <mergeCell ref="G16:H16"/>
    <mergeCell ref="I16:J16"/>
    <mergeCell ref="K16:L16"/>
    <mergeCell ref="M16:N16"/>
    <mergeCell ref="M14:N14"/>
    <mergeCell ref="A15:D15"/>
    <mergeCell ref="E15:F15"/>
    <mergeCell ref="G15:H15"/>
    <mergeCell ref="I15:J15"/>
    <mergeCell ref="K15:L15"/>
    <mergeCell ref="M15:N15"/>
    <mergeCell ref="A13:F13"/>
    <mergeCell ref="G13:H13"/>
    <mergeCell ref="I13:J13"/>
    <mergeCell ref="K13:L13"/>
    <mergeCell ref="M13:N13"/>
    <mergeCell ref="A14:D14"/>
    <mergeCell ref="E14:F14"/>
    <mergeCell ref="G14:H14"/>
    <mergeCell ref="I14:J14"/>
    <mergeCell ref="K14:L14"/>
    <mergeCell ref="A11:F11"/>
    <mergeCell ref="G11:H11"/>
    <mergeCell ref="I11:J11"/>
    <mergeCell ref="K11:L11"/>
    <mergeCell ref="M11:N11"/>
    <mergeCell ref="A12:F12"/>
    <mergeCell ref="G12:H12"/>
    <mergeCell ref="I12:J12"/>
    <mergeCell ref="K12:L12"/>
    <mergeCell ref="M12:N12"/>
    <mergeCell ref="A9:F9"/>
    <mergeCell ref="G9:H9"/>
    <mergeCell ref="I9:J9"/>
    <mergeCell ref="K9:L9"/>
    <mergeCell ref="M9:N9"/>
    <mergeCell ref="A10:F10"/>
    <mergeCell ref="G10:H10"/>
    <mergeCell ref="I10:J10"/>
    <mergeCell ref="K10:L10"/>
    <mergeCell ref="M10:N10"/>
    <mergeCell ref="A8:F8"/>
    <mergeCell ref="G8:H8"/>
    <mergeCell ref="I8:J8"/>
    <mergeCell ref="K8:L8"/>
    <mergeCell ref="M8:N8"/>
    <mergeCell ref="A5:F5"/>
    <mergeCell ref="G5:H5"/>
    <mergeCell ref="I5:J5"/>
    <mergeCell ref="K5:L5"/>
    <mergeCell ref="M5:N5"/>
    <mergeCell ref="A6:F6"/>
    <mergeCell ref="G6:H6"/>
    <mergeCell ref="I6:J6"/>
    <mergeCell ref="K6:L6"/>
    <mergeCell ref="M6:N6"/>
    <mergeCell ref="A1:L1"/>
    <mergeCell ref="A2:N2"/>
    <mergeCell ref="A3:N3"/>
    <mergeCell ref="A4:F4"/>
    <mergeCell ref="G4:H4"/>
    <mergeCell ref="I4:J4"/>
    <mergeCell ref="K4:L4"/>
    <mergeCell ref="M4:N4"/>
    <mergeCell ref="A7:F7"/>
    <mergeCell ref="G7:N7"/>
  </mergeCells>
  <pageMargins left="0.39370078740157483" right="0.39370078740157483" top="0.6692913385826772" bottom="0.19685039370078741" header="0.19685039370078741" footer="0.19685039370078741"/>
  <pageSetup paperSize="9" scale="99" orientation="landscape" r:id="rId1"/>
  <headerFooter alignWithMargins="0">
    <oddHeader>&amp;CCOMUNE DI LEINI</oddHeader>
    <oddFooter>&amp;L&amp;"Tahoma,Corsivo"&amp;8Elenco Processi&amp;R&amp;P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8B158-7304-468A-BA4E-ECDA7153FFC6}">
  <sheetPr>
    <pageSetUpPr fitToPage="1"/>
  </sheetPr>
  <dimension ref="A1:N108"/>
  <sheetViews>
    <sheetView zoomScaleNormal="100" workbookViewId="0">
      <selection activeCell="G58" sqref="G58:H60"/>
    </sheetView>
  </sheetViews>
  <sheetFormatPr defaultRowHeight="13.2" x14ac:dyDescent="0.25"/>
  <cols>
    <col min="1" max="4" width="9.109375" style="92"/>
    <col min="5" max="6" width="14" style="92" bestFit="1" customWidth="1"/>
    <col min="7" max="7" width="14.33203125" style="92" bestFit="1" customWidth="1"/>
    <col min="8" max="9" width="13.44140625" style="92" customWidth="1"/>
    <col min="10" max="11" width="13.88671875" style="92" customWidth="1"/>
    <col min="12" max="12" width="14.88671875" style="92" customWidth="1"/>
    <col min="13" max="13" width="12" style="92" customWidth="1"/>
    <col min="14" max="14" width="19" style="92" bestFit="1" customWidth="1"/>
    <col min="15" max="260" width="9.109375" style="92"/>
    <col min="261" max="262" width="14" style="92" bestFit="1" customWidth="1"/>
    <col min="263" max="263" width="14.33203125" style="92" bestFit="1" customWidth="1"/>
    <col min="264" max="264" width="12.6640625" style="92" customWidth="1"/>
    <col min="265" max="265" width="12.44140625" style="92" customWidth="1"/>
    <col min="266" max="266" width="13" style="92" customWidth="1"/>
    <col min="267" max="267" width="12.88671875" style="92" customWidth="1"/>
    <col min="268" max="268" width="13" style="92" customWidth="1"/>
    <col min="269" max="269" width="9.109375" style="92"/>
    <col min="270" max="270" width="19" style="92" bestFit="1" customWidth="1"/>
    <col min="271" max="516" width="9.109375" style="92"/>
    <col min="517" max="518" width="14" style="92" bestFit="1" customWidth="1"/>
    <col min="519" max="519" width="14.33203125" style="92" bestFit="1" customWidth="1"/>
    <col min="520" max="520" width="12.6640625" style="92" customWidth="1"/>
    <col min="521" max="521" width="12.44140625" style="92" customWidth="1"/>
    <col min="522" max="522" width="13" style="92" customWidth="1"/>
    <col min="523" max="523" width="12.88671875" style="92" customWidth="1"/>
    <col min="524" max="524" width="13" style="92" customWidth="1"/>
    <col min="525" max="525" width="9.109375" style="92"/>
    <col min="526" max="526" width="19" style="92" bestFit="1" customWidth="1"/>
    <col min="527" max="772" width="9.109375" style="92"/>
    <col min="773" max="774" width="14" style="92" bestFit="1" customWidth="1"/>
    <col min="775" max="775" width="14.33203125" style="92" bestFit="1" customWidth="1"/>
    <col min="776" max="776" width="12.6640625" style="92" customWidth="1"/>
    <col min="777" max="777" width="12.44140625" style="92" customWidth="1"/>
    <col min="778" max="778" width="13" style="92" customWidth="1"/>
    <col min="779" max="779" width="12.88671875" style="92" customWidth="1"/>
    <col min="780" max="780" width="13" style="92" customWidth="1"/>
    <col min="781" max="781" width="9.109375" style="92"/>
    <col min="782" max="782" width="19" style="92" bestFit="1" customWidth="1"/>
    <col min="783" max="1028" width="9.109375" style="92"/>
    <col min="1029" max="1030" width="14" style="92" bestFit="1" customWidth="1"/>
    <col min="1031" max="1031" width="14.33203125" style="92" bestFit="1" customWidth="1"/>
    <col min="1032" max="1032" width="12.6640625" style="92" customWidth="1"/>
    <col min="1033" max="1033" width="12.44140625" style="92" customWidth="1"/>
    <col min="1034" max="1034" width="13" style="92" customWidth="1"/>
    <col min="1035" max="1035" width="12.88671875" style="92" customWidth="1"/>
    <col min="1036" max="1036" width="13" style="92" customWidth="1"/>
    <col min="1037" max="1037" width="9.109375" style="92"/>
    <col min="1038" max="1038" width="19" style="92" bestFit="1" customWidth="1"/>
    <col min="1039" max="1284" width="9.109375" style="92"/>
    <col min="1285" max="1286" width="14" style="92" bestFit="1" customWidth="1"/>
    <col min="1287" max="1287" width="14.33203125" style="92" bestFit="1" customWidth="1"/>
    <col min="1288" max="1288" width="12.6640625" style="92" customWidth="1"/>
    <col min="1289" max="1289" width="12.44140625" style="92" customWidth="1"/>
    <col min="1290" max="1290" width="13" style="92" customWidth="1"/>
    <col min="1291" max="1291" width="12.88671875" style="92" customWidth="1"/>
    <col min="1292" max="1292" width="13" style="92" customWidth="1"/>
    <col min="1293" max="1293" width="9.109375" style="92"/>
    <col min="1294" max="1294" width="19" style="92" bestFit="1" customWidth="1"/>
    <col min="1295" max="1540" width="9.109375" style="92"/>
    <col min="1541" max="1542" width="14" style="92" bestFit="1" customWidth="1"/>
    <col min="1543" max="1543" width="14.33203125" style="92" bestFit="1" customWidth="1"/>
    <col min="1544" max="1544" width="12.6640625" style="92" customWidth="1"/>
    <col min="1545" max="1545" width="12.44140625" style="92" customWidth="1"/>
    <col min="1546" max="1546" width="13" style="92" customWidth="1"/>
    <col min="1547" max="1547" width="12.88671875" style="92" customWidth="1"/>
    <col min="1548" max="1548" width="13" style="92" customWidth="1"/>
    <col min="1549" max="1549" width="9.109375" style="92"/>
    <col min="1550" max="1550" width="19" style="92" bestFit="1" customWidth="1"/>
    <col min="1551" max="1796" width="9.109375" style="92"/>
    <col min="1797" max="1798" width="14" style="92" bestFit="1" customWidth="1"/>
    <col min="1799" max="1799" width="14.33203125" style="92" bestFit="1" customWidth="1"/>
    <col min="1800" max="1800" width="12.6640625" style="92" customWidth="1"/>
    <col min="1801" max="1801" width="12.44140625" style="92" customWidth="1"/>
    <col min="1802" max="1802" width="13" style="92" customWidth="1"/>
    <col min="1803" max="1803" width="12.88671875" style="92" customWidth="1"/>
    <col min="1804" max="1804" width="13" style="92" customWidth="1"/>
    <col min="1805" max="1805" width="9.109375" style="92"/>
    <col min="1806" max="1806" width="19" style="92" bestFit="1" customWidth="1"/>
    <col min="1807" max="2052" width="9.109375" style="92"/>
    <col min="2053" max="2054" width="14" style="92" bestFit="1" customWidth="1"/>
    <col min="2055" max="2055" width="14.33203125" style="92" bestFit="1" customWidth="1"/>
    <col min="2056" max="2056" width="12.6640625" style="92" customWidth="1"/>
    <col min="2057" max="2057" width="12.44140625" style="92" customWidth="1"/>
    <col min="2058" max="2058" width="13" style="92" customWidth="1"/>
    <col min="2059" max="2059" width="12.88671875" style="92" customWidth="1"/>
    <col min="2060" max="2060" width="13" style="92" customWidth="1"/>
    <col min="2061" max="2061" width="9.109375" style="92"/>
    <col min="2062" max="2062" width="19" style="92" bestFit="1" customWidth="1"/>
    <col min="2063" max="2308" width="9.109375" style="92"/>
    <col min="2309" max="2310" width="14" style="92" bestFit="1" customWidth="1"/>
    <col min="2311" max="2311" width="14.33203125" style="92" bestFit="1" customWidth="1"/>
    <col min="2312" max="2312" width="12.6640625" style="92" customWidth="1"/>
    <col min="2313" max="2313" width="12.44140625" style="92" customWidth="1"/>
    <col min="2314" max="2314" width="13" style="92" customWidth="1"/>
    <col min="2315" max="2315" width="12.88671875" style="92" customWidth="1"/>
    <col min="2316" max="2316" width="13" style="92" customWidth="1"/>
    <col min="2317" max="2317" width="9.109375" style="92"/>
    <col min="2318" max="2318" width="19" style="92" bestFit="1" customWidth="1"/>
    <col min="2319" max="2564" width="9.109375" style="92"/>
    <col min="2565" max="2566" width="14" style="92" bestFit="1" customWidth="1"/>
    <col min="2567" max="2567" width="14.33203125" style="92" bestFit="1" customWidth="1"/>
    <col min="2568" max="2568" width="12.6640625" style="92" customWidth="1"/>
    <col min="2569" max="2569" width="12.44140625" style="92" customWidth="1"/>
    <col min="2570" max="2570" width="13" style="92" customWidth="1"/>
    <col min="2571" max="2571" width="12.88671875" style="92" customWidth="1"/>
    <col min="2572" max="2572" width="13" style="92" customWidth="1"/>
    <col min="2573" max="2573" width="9.109375" style="92"/>
    <col min="2574" max="2574" width="19" style="92" bestFit="1" customWidth="1"/>
    <col min="2575" max="2820" width="9.109375" style="92"/>
    <col min="2821" max="2822" width="14" style="92" bestFit="1" customWidth="1"/>
    <col min="2823" max="2823" width="14.33203125" style="92" bestFit="1" customWidth="1"/>
    <col min="2824" max="2824" width="12.6640625" style="92" customWidth="1"/>
    <col min="2825" max="2825" width="12.44140625" style="92" customWidth="1"/>
    <col min="2826" max="2826" width="13" style="92" customWidth="1"/>
    <col min="2827" max="2827" width="12.88671875" style="92" customWidth="1"/>
    <col min="2828" max="2828" width="13" style="92" customWidth="1"/>
    <col min="2829" max="2829" width="9.109375" style="92"/>
    <col min="2830" max="2830" width="19" style="92" bestFit="1" customWidth="1"/>
    <col min="2831" max="3076" width="9.109375" style="92"/>
    <col min="3077" max="3078" width="14" style="92" bestFit="1" customWidth="1"/>
    <col min="3079" max="3079" width="14.33203125" style="92" bestFit="1" customWidth="1"/>
    <col min="3080" max="3080" width="12.6640625" style="92" customWidth="1"/>
    <col min="3081" max="3081" width="12.44140625" style="92" customWidth="1"/>
    <col min="3082" max="3082" width="13" style="92" customWidth="1"/>
    <col min="3083" max="3083" width="12.88671875" style="92" customWidth="1"/>
    <col min="3084" max="3084" width="13" style="92" customWidth="1"/>
    <col min="3085" max="3085" width="9.109375" style="92"/>
    <col min="3086" max="3086" width="19" style="92" bestFit="1" customWidth="1"/>
    <col min="3087" max="3332" width="9.109375" style="92"/>
    <col min="3333" max="3334" width="14" style="92" bestFit="1" customWidth="1"/>
    <col min="3335" max="3335" width="14.33203125" style="92" bestFit="1" customWidth="1"/>
    <col min="3336" max="3336" width="12.6640625" style="92" customWidth="1"/>
    <col min="3337" max="3337" width="12.44140625" style="92" customWidth="1"/>
    <col min="3338" max="3338" width="13" style="92" customWidth="1"/>
    <col min="3339" max="3339" width="12.88671875" style="92" customWidth="1"/>
    <col min="3340" max="3340" width="13" style="92" customWidth="1"/>
    <col min="3341" max="3341" width="9.109375" style="92"/>
    <col min="3342" max="3342" width="19" style="92" bestFit="1" customWidth="1"/>
    <col min="3343" max="3588" width="9.109375" style="92"/>
    <col min="3589" max="3590" width="14" style="92" bestFit="1" customWidth="1"/>
    <col min="3591" max="3591" width="14.33203125" style="92" bestFit="1" customWidth="1"/>
    <col min="3592" max="3592" width="12.6640625" style="92" customWidth="1"/>
    <col min="3593" max="3593" width="12.44140625" style="92" customWidth="1"/>
    <col min="3594" max="3594" width="13" style="92" customWidth="1"/>
    <col min="3595" max="3595" width="12.88671875" style="92" customWidth="1"/>
    <col min="3596" max="3596" width="13" style="92" customWidth="1"/>
    <col min="3597" max="3597" width="9.109375" style="92"/>
    <col min="3598" max="3598" width="19" style="92" bestFit="1" customWidth="1"/>
    <col min="3599" max="3844" width="9.109375" style="92"/>
    <col min="3845" max="3846" width="14" style="92" bestFit="1" customWidth="1"/>
    <col min="3847" max="3847" width="14.33203125" style="92" bestFit="1" customWidth="1"/>
    <col min="3848" max="3848" width="12.6640625" style="92" customWidth="1"/>
    <col min="3849" max="3849" width="12.44140625" style="92" customWidth="1"/>
    <col min="3850" max="3850" width="13" style="92" customWidth="1"/>
    <col min="3851" max="3851" width="12.88671875" style="92" customWidth="1"/>
    <col min="3852" max="3852" width="13" style="92" customWidth="1"/>
    <col min="3853" max="3853" width="9.109375" style="92"/>
    <col min="3854" max="3854" width="19" style="92" bestFit="1" customWidth="1"/>
    <col min="3855" max="4100" width="9.109375" style="92"/>
    <col min="4101" max="4102" width="14" style="92" bestFit="1" customWidth="1"/>
    <col min="4103" max="4103" width="14.33203125" style="92" bestFit="1" customWidth="1"/>
    <col min="4104" max="4104" width="12.6640625" style="92" customWidth="1"/>
    <col min="4105" max="4105" width="12.44140625" style="92" customWidth="1"/>
    <col min="4106" max="4106" width="13" style="92" customWidth="1"/>
    <col min="4107" max="4107" width="12.88671875" style="92" customWidth="1"/>
    <col min="4108" max="4108" width="13" style="92" customWidth="1"/>
    <col min="4109" max="4109" width="9.109375" style="92"/>
    <col min="4110" max="4110" width="19" style="92" bestFit="1" customWidth="1"/>
    <col min="4111" max="4356" width="9.109375" style="92"/>
    <col min="4357" max="4358" width="14" style="92" bestFit="1" customWidth="1"/>
    <col min="4359" max="4359" width="14.33203125" style="92" bestFit="1" customWidth="1"/>
    <col min="4360" max="4360" width="12.6640625" style="92" customWidth="1"/>
    <col min="4361" max="4361" width="12.44140625" style="92" customWidth="1"/>
    <col min="4362" max="4362" width="13" style="92" customWidth="1"/>
    <col min="4363" max="4363" width="12.88671875" style="92" customWidth="1"/>
    <col min="4364" max="4364" width="13" style="92" customWidth="1"/>
    <col min="4365" max="4365" width="9.109375" style="92"/>
    <col min="4366" max="4366" width="19" style="92" bestFit="1" customWidth="1"/>
    <col min="4367" max="4612" width="9.109375" style="92"/>
    <col min="4613" max="4614" width="14" style="92" bestFit="1" customWidth="1"/>
    <col min="4615" max="4615" width="14.33203125" style="92" bestFit="1" customWidth="1"/>
    <col min="4616" max="4616" width="12.6640625" style="92" customWidth="1"/>
    <col min="4617" max="4617" width="12.44140625" style="92" customWidth="1"/>
    <col min="4618" max="4618" width="13" style="92" customWidth="1"/>
    <col min="4619" max="4619" width="12.88671875" style="92" customWidth="1"/>
    <col min="4620" max="4620" width="13" style="92" customWidth="1"/>
    <col min="4621" max="4621" width="9.109375" style="92"/>
    <col min="4622" max="4622" width="19" style="92" bestFit="1" customWidth="1"/>
    <col min="4623" max="4868" width="9.109375" style="92"/>
    <col min="4869" max="4870" width="14" style="92" bestFit="1" customWidth="1"/>
    <col min="4871" max="4871" width="14.33203125" style="92" bestFit="1" customWidth="1"/>
    <col min="4872" max="4872" width="12.6640625" style="92" customWidth="1"/>
    <col min="4873" max="4873" width="12.44140625" style="92" customWidth="1"/>
    <col min="4874" max="4874" width="13" style="92" customWidth="1"/>
    <col min="4875" max="4875" width="12.88671875" style="92" customWidth="1"/>
    <col min="4876" max="4876" width="13" style="92" customWidth="1"/>
    <col min="4877" max="4877" width="9.109375" style="92"/>
    <col min="4878" max="4878" width="19" style="92" bestFit="1" customWidth="1"/>
    <col min="4879" max="5124" width="9.109375" style="92"/>
    <col min="5125" max="5126" width="14" style="92" bestFit="1" customWidth="1"/>
    <col min="5127" max="5127" width="14.33203125" style="92" bestFit="1" customWidth="1"/>
    <col min="5128" max="5128" width="12.6640625" style="92" customWidth="1"/>
    <col min="5129" max="5129" width="12.44140625" style="92" customWidth="1"/>
    <col min="5130" max="5130" width="13" style="92" customWidth="1"/>
    <col min="5131" max="5131" width="12.88671875" style="92" customWidth="1"/>
    <col min="5132" max="5132" width="13" style="92" customWidth="1"/>
    <col min="5133" max="5133" width="9.109375" style="92"/>
    <col min="5134" max="5134" width="19" style="92" bestFit="1" customWidth="1"/>
    <col min="5135" max="5380" width="9.109375" style="92"/>
    <col min="5381" max="5382" width="14" style="92" bestFit="1" customWidth="1"/>
    <col min="5383" max="5383" width="14.33203125" style="92" bestFit="1" customWidth="1"/>
    <col min="5384" max="5384" width="12.6640625" style="92" customWidth="1"/>
    <col min="5385" max="5385" width="12.44140625" style="92" customWidth="1"/>
    <col min="5386" max="5386" width="13" style="92" customWidth="1"/>
    <col min="5387" max="5387" width="12.88671875" style="92" customWidth="1"/>
    <col min="5388" max="5388" width="13" style="92" customWidth="1"/>
    <col min="5389" max="5389" width="9.109375" style="92"/>
    <col min="5390" max="5390" width="19" style="92" bestFit="1" customWidth="1"/>
    <col min="5391" max="5636" width="9.109375" style="92"/>
    <col min="5637" max="5638" width="14" style="92" bestFit="1" customWidth="1"/>
    <col min="5639" max="5639" width="14.33203125" style="92" bestFit="1" customWidth="1"/>
    <col min="5640" max="5640" width="12.6640625" style="92" customWidth="1"/>
    <col min="5641" max="5641" width="12.44140625" style="92" customWidth="1"/>
    <col min="5642" max="5642" width="13" style="92" customWidth="1"/>
    <col min="5643" max="5643" width="12.88671875" style="92" customWidth="1"/>
    <col min="5644" max="5644" width="13" style="92" customWidth="1"/>
    <col min="5645" max="5645" width="9.109375" style="92"/>
    <col min="5646" max="5646" width="19" style="92" bestFit="1" customWidth="1"/>
    <col min="5647" max="5892" width="9.109375" style="92"/>
    <col min="5893" max="5894" width="14" style="92" bestFit="1" customWidth="1"/>
    <col min="5895" max="5895" width="14.33203125" style="92" bestFit="1" customWidth="1"/>
    <col min="5896" max="5896" width="12.6640625" style="92" customWidth="1"/>
    <col min="5897" max="5897" width="12.44140625" style="92" customWidth="1"/>
    <col min="5898" max="5898" width="13" style="92" customWidth="1"/>
    <col min="5899" max="5899" width="12.88671875" style="92" customWidth="1"/>
    <col min="5900" max="5900" width="13" style="92" customWidth="1"/>
    <col min="5901" max="5901" width="9.109375" style="92"/>
    <col min="5902" max="5902" width="19" style="92" bestFit="1" customWidth="1"/>
    <col min="5903" max="6148" width="9.109375" style="92"/>
    <col min="6149" max="6150" width="14" style="92" bestFit="1" customWidth="1"/>
    <col min="6151" max="6151" width="14.33203125" style="92" bestFit="1" customWidth="1"/>
    <col min="6152" max="6152" width="12.6640625" style="92" customWidth="1"/>
    <col min="6153" max="6153" width="12.44140625" style="92" customWidth="1"/>
    <col min="6154" max="6154" width="13" style="92" customWidth="1"/>
    <col min="6155" max="6155" width="12.88671875" style="92" customWidth="1"/>
    <col min="6156" max="6156" width="13" style="92" customWidth="1"/>
    <col min="6157" max="6157" width="9.109375" style="92"/>
    <col min="6158" max="6158" width="19" style="92" bestFit="1" customWidth="1"/>
    <col min="6159" max="6404" width="9.109375" style="92"/>
    <col min="6405" max="6406" width="14" style="92" bestFit="1" customWidth="1"/>
    <col min="6407" max="6407" width="14.33203125" style="92" bestFit="1" customWidth="1"/>
    <col min="6408" max="6408" width="12.6640625" style="92" customWidth="1"/>
    <col min="6409" max="6409" width="12.44140625" style="92" customWidth="1"/>
    <col min="6410" max="6410" width="13" style="92" customWidth="1"/>
    <col min="6411" max="6411" width="12.88671875" style="92" customWidth="1"/>
    <col min="6412" max="6412" width="13" style="92" customWidth="1"/>
    <col min="6413" max="6413" width="9.109375" style="92"/>
    <col min="6414" max="6414" width="19" style="92" bestFit="1" customWidth="1"/>
    <col min="6415" max="6660" width="9.109375" style="92"/>
    <col min="6661" max="6662" width="14" style="92" bestFit="1" customWidth="1"/>
    <col min="6663" max="6663" width="14.33203125" style="92" bestFit="1" customWidth="1"/>
    <col min="6664" max="6664" width="12.6640625" style="92" customWidth="1"/>
    <col min="6665" max="6665" width="12.44140625" style="92" customWidth="1"/>
    <col min="6666" max="6666" width="13" style="92" customWidth="1"/>
    <col min="6667" max="6667" width="12.88671875" style="92" customWidth="1"/>
    <col min="6668" max="6668" width="13" style="92" customWidth="1"/>
    <col min="6669" max="6669" width="9.109375" style="92"/>
    <col min="6670" max="6670" width="19" style="92" bestFit="1" customWidth="1"/>
    <col min="6671" max="6916" width="9.109375" style="92"/>
    <col min="6917" max="6918" width="14" style="92" bestFit="1" customWidth="1"/>
    <col min="6919" max="6919" width="14.33203125" style="92" bestFit="1" customWidth="1"/>
    <col min="6920" max="6920" width="12.6640625" style="92" customWidth="1"/>
    <col min="6921" max="6921" width="12.44140625" style="92" customWidth="1"/>
    <col min="6922" max="6922" width="13" style="92" customWidth="1"/>
    <col min="6923" max="6923" width="12.88671875" style="92" customWidth="1"/>
    <col min="6924" max="6924" width="13" style="92" customWidth="1"/>
    <col min="6925" max="6925" width="9.109375" style="92"/>
    <col min="6926" max="6926" width="19" style="92" bestFit="1" customWidth="1"/>
    <col min="6927" max="7172" width="9.109375" style="92"/>
    <col min="7173" max="7174" width="14" style="92" bestFit="1" customWidth="1"/>
    <col min="7175" max="7175" width="14.33203125" style="92" bestFit="1" customWidth="1"/>
    <col min="7176" max="7176" width="12.6640625" style="92" customWidth="1"/>
    <col min="7177" max="7177" width="12.44140625" style="92" customWidth="1"/>
    <col min="7178" max="7178" width="13" style="92" customWidth="1"/>
    <col min="7179" max="7179" width="12.88671875" style="92" customWidth="1"/>
    <col min="7180" max="7180" width="13" style="92" customWidth="1"/>
    <col min="7181" max="7181" width="9.109375" style="92"/>
    <col min="7182" max="7182" width="19" style="92" bestFit="1" customWidth="1"/>
    <col min="7183" max="7428" width="9.109375" style="92"/>
    <col min="7429" max="7430" width="14" style="92" bestFit="1" customWidth="1"/>
    <col min="7431" max="7431" width="14.33203125" style="92" bestFit="1" customWidth="1"/>
    <col min="7432" max="7432" width="12.6640625" style="92" customWidth="1"/>
    <col min="7433" max="7433" width="12.44140625" style="92" customWidth="1"/>
    <col min="7434" max="7434" width="13" style="92" customWidth="1"/>
    <col min="7435" max="7435" width="12.88671875" style="92" customWidth="1"/>
    <col min="7436" max="7436" width="13" style="92" customWidth="1"/>
    <col min="7437" max="7437" width="9.109375" style="92"/>
    <col min="7438" max="7438" width="19" style="92" bestFit="1" customWidth="1"/>
    <col min="7439" max="7684" width="9.109375" style="92"/>
    <col min="7685" max="7686" width="14" style="92" bestFit="1" customWidth="1"/>
    <col min="7687" max="7687" width="14.33203125" style="92" bestFit="1" customWidth="1"/>
    <col min="7688" max="7688" width="12.6640625" style="92" customWidth="1"/>
    <col min="7689" max="7689" width="12.44140625" style="92" customWidth="1"/>
    <col min="7690" max="7690" width="13" style="92" customWidth="1"/>
    <col min="7691" max="7691" width="12.88671875" style="92" customWidth="1"/>
    <col min="7692" max="7692" width="13" style="92" customWidth="1"/>
    <col min="7693" max="7693" width="9.109375" style="92"/>
    <col min="7694" max="7694" width="19" style="92" bestFit="1" customWidth="1"/>
    <col min="7695" max="7940" width="9.109375" style="92"/>
    <col min="7941" max="7942" width="14" style="92" bestFit="1" customWidth="1"/>
    <col min="7943" max="7943" width="14.33203125" style="92" bestFit="1" customWidth="1"/>
    <col min="7944" max="7944" width="12.6640625" style="92" customWidth="1"/>
    <col min="7945" max="7945" width="12.44140625" style="92" customWidth="1"/>
    <col min="7946" max="7946" width="13" style="92" customWidth="1"/>
    <col min="7947" max="7947" width="12.88671875" style="92" customWidth="1"/>
    <col min="7948" max="7948" width="13" style="92" customWidth="1"/>
    <col min="7949" max="7949" width="9.109375" style="92"/>
    <col min="7950" max="7950" width="19" style="92" bestFit="1" customWidth="1"/>
    <col min="7951" max="8196" width="9.109375" style="92"/>
    <col min="8197" max="8198" width="14" style="92" bestFit="1" customWidth="1"/>
    <col min="8199" max="8199" width="14.33203125" style="92" bestFit="1" customWidth="1"/>
    <col min="8200" max="8200" width="12.6640625" style="92" customWidth="1"/>
    <col min="8201" max="8201" width="12.44140625" style="92" customWidth="1"/>
    <col min="8202" max="8202" width="13" style="92" customWidth="1"/>
    <col min="8203" max="8203" width="12.88671875" style="92" customWidth="1"/>
    <col min="8204" max="8204" width="13" style="92" customWidth="1"/>
    <col min="8205" max="8205" width="9.109375" style="92"/>
    <col min="8206" max="8206" width="19" style="92" bestFit="1" customWidth="1"/>
    <col min="8207" max="8452" width="9.109375" style="92"/>
    <col min="8453" max="8454" width="14" style="92" bestFit="1" customWidth="1"/>
    <col min="8455" max="8455" width="14.33203125" style="92" bestFit="1" customWidth="1"/>
    <col min="8456" max="8456" width="12.6640625" style="92" customWidth="1"/>
    <col min="8457" max="8457" width="12.44140625" style="92" customWidth="1"/>
    <col min="8458" max="8458" width="13" style="92" customWidth="1"/>
    <col min="8459" max="8459" width="12.88671875" style="92" customWidth="1"/>
    <col min="8460" max="8460" width="13" style="92" customWidth="1"/>
    <col min="8461" max="8461" width="9.109375" style="92"/>
    <col min="8462" max="8462" width="19" style="92" bestFit="1" customWidth="1"/>
    <col min="8463" max="8708" width="9.109375" style="92"/>
    <col min="8709" max="8710" width="14" style="92" bestFit="1" customWidth="1"/>
    <col min="8711" max="8711" width="14.33203125" style="92" bestFit="1" customWidth="1"/>
    <col min="8712" max="8712" width="12.6640625" style="92" customWidth="1"/>
    <col min="8713" max="8713" width="12.44140625" style="92" customWidth="1"/>
    <col min="8714" max="8714" width="13" style="92" customWidth="1"/>
    <col min="8715" max="8715" width="12.88671875" style="92" customWidth="1"/>
    <col min="8716" max="8716" width="13" style="92" customWidth="1"/>
    <col min="8717" max="8717" width="9.109375" style="92"/>
    <col min="8718" max="8718" width="19" style="92" bestFit="1" customWidth="1"/>
    <col min="8719" max="8964" width="9.109375" style="92"/>
    <col min="8965" max="8966" width="14" style="92" bestFit="1" customWidth="1"/>
    <col min="8967" max="8967" width="14.33203125" style="92" bestFit="1" customWidth="1"/>
    <col min="8968" max="8968" width="12.6640625" style="92" customWidth="1"/>
    <col min="8969" max="8969" width="12.44140625" style="92" customWidth="1"/>
    <col min="8970" max="8970" width="13" style="92" customWidth="1"/>
    <col min="8971" max="8971" width="12.88671875" style="92" customWidth="1"/>
    <col min="8972" max="8972" width="13" style="92" customWidth="1"/>
    <col min="8973" max="8973" width="9.109375" style="92"/>
    <col min="8974" max="8974" width="19" style="92" bestFit="1" customWidth="1"/>
    <col min="8975" max="9220" width="9.109375" style="92"/>
    <col min="9221" max="9222" width="14" style="92" bestFit="1" customWidth="1"/>
    <col min="9223" max="9223" width="14.33203125" style="92" bestFit="1" customWidth="1"/>
    <col min="9224" max="9224" width="12.6640625" style="92" customWidth="1"/>
    <col min="9225" max="9225" width="12.44140625" style="92" customWidth="1"/>
    <col min="9226" max="9226" width="13" style="92" customWidth="1"/>
    <col min="9227" max="9227" width="12.88671875" style="92" customWidth="1"/>
    <col min="9228" max="9228" width="13" style="92" customWidth="1"/>
    <col min="9229" max="9229" width="9.109375" style="92"/>
    <col min="9230" max="9230" width="19" style="92" bestFit="1" customWidth="1"/>
    <col min="9231" max="9476" width="9.109375" style="92"/>
    <col min="9477" max="9478" width="14" style="92" bestFit="1" customWidth="1"/>
    <col min="9479" max="9479" width="14.33203125" style="92" bestFit="1" customWidth="1"/>
    <col min="9480" max="9480" width="12.6640625" style="92" customWidth="1"/>
    <col min="9481" max="9481" width="12.44140625" style="92" customWidth="1"/>
    <col min="9482" max="9482" width="13" style="92" customWidth="1"/>
    <col min="9483" max="9483" width="12.88671875" style="92" customWidth="1"/>
    <col min="9484" max="9484" width="13" style="92" customWidth="1"/>
    <col min="9485" max="9485" width="9.109375" style="92"/>
    <col min="9486" max="9486" width="19" style="92" bestFit="1" customWidth="1"/>
    <col min="9487" max="9732" width="9.109375" style="92"/>
    <col min="9733" max="9734" width="14" style="92" bestFit="1" customWidth="1"/>
    <col min="9735" max="9735" width="14.33203125" style="92" bestFit="1" customWidth="1"/>
    <col min="9736" max="9736" width="12.6640625" style="92" customWidth="1"/>
    <col min="9737" max="9737" width="12.44140625" style="92" customWidth="1"/>
    <col min="9738" max="9738" width="13" style="92" customWidth="1"/>
    <col min="9739" max="9739" width="12.88671875" style="92" customWidth="1"/>
    <col min="9740" max="9740" width="13" style="92" customWidth="1"/>
    <col min="9741" max="9741" width="9.109375" style="92"/>
    <col min="9742" max="9742" width="19" style="92" bestFit="1" customWidth="1"/>
    <col min="9743" max="9988" width="9.109375" style="92"/>
    <col min="9989" max="9990" width="14" style="92" bestFit="1" customWidth="1"/>
    <col min="9991" max="9991" width="14.33203125" style="92" bestFit="1" customWidth="1"/>
    <col min="9992" max="9992" width="12.6640625" style="92" customWidth="1"/>
    <col min="9993" max="9993" width="12.44140625" style="92" customWidth="1"/>
    <col min="9994" max="9994" width="13" style="92" customWidth="1"/>
    <col min="9995" max="9995" width="12.88671875" style="92" customWidth="1"/>
    <col min="9996" max="9996" width="13" style="92" customWidth="1"/>
    <col min="9997" max="9997" width="9.109375" style="92"/>
    <col min="9998" max="9998" width="19" style="92" bestFit="1" customWidth="1"/>
    <col min="9999" max="10244" width="9.109375" style="92"/>
    <col min="10245" max="10246" width="14" style="92" bestFit="1" customWidth="1"/>
    <col min="10247" max="10247" width="14.33203125" style="92" bestFit="1" customWidth="1"/>
    <col min="10248" max="10248" width="12.6640625" style="92" customWidth="1"/>
    <col min="10249" max="10249" width="12.44140625" style="92" customWidth="1"/>
    <col min="10250" max="10250" width="13" style="92" customWidth="1"/>
    <col min="10251" max="10251" width="12.88671875" style="92" customWidth="1"/>
    <col min="10252" max="10252" width="13" style="92" customWidth="1"/>
    <col min="10253" max="10253" width="9.109375" style="92"/>
    <col min="10254" max="10254" width="19" style="92" bestFit="1" customWidth="1"/>
    <col min="10255" max="10500" width="9.109375" style="92"/>
    <col min="10501" max="10502" width="14" style="92" bestFit="1" customWidth="1"/>
    <col min="10503" max="10503" width="14.33203125" style="92" bestFit="1" customWidth="1"/>
    <col min="10504" max="10504" width="12.6640625" style="92" customWidth="1"/>
    <col min="10505" max="10505" width="12.44140625" style="92" customWidth="1"/>
    <col min="10506" max="10506" width="13" style="92" customWidth="1"/>
    <col min="10507" max="10507" width="12.88671875" style="92" customWidth="1"/>
    <col min="10508" max="10508" width="13" style="92" customWidth="1"/>
    <col min="10509" max="10509" width="9.109375" style="92"/>
    <col min="10510" max="10510" width="19" style="92" bestFit="1" customWidth="1"/>
    <col min="10511" max="10756" width="9.109375" style="92"/>
    <col min="10757" max="10758" width="14" style="92" bestFit="1" customWidth="1"/>
    <col min="10759" max="10759" width="14.33203125" style="92" bestFit="1" customWidth="1"/>
    <col min="10760" max="10760" width="12.6640625" style="92" customWidth="1"/>
    <col min="10761" max="10761" width="12.44140625" style="92" customWidth="1"/>
    <col min="10762" max="10762" width="13" style="92" customWidth="1"/>
    <col min="10763" max="10763" width="12.88671875" style="92" customWidth="1"/>
    <col min="10764" max="10764" width="13" style="92" customWidth="1"/>
    <col min="10765" max="10765" width="9.109375" style="92"/>
    <col min="10766" max="10766" width="19" style="92" bestFit="1" customWidth="1"/>
    <col min="10767" max="11012" width="9.109375" style="92"/>
    <col min="11013" max="11014" width="14" style="92" bestFit="1" customWidth="1"/>
    <col min="11015" max="11015" width="14.33203125" style="92" bestFit="1" customWidth="1"/>
    <col min="11016" max="11016" width="12.6640625" style="92" customWidth="1"/>
    <col min="11017" max="11017" width="12.44140625" style="92" customWidth="1"/>
    <col min="11018" max="11018" width="13" style="92" customWidth="1"/>
    <col min="11019" max="11019" width="12.88671875" style="92" customWidth="1"/>
    <col min="11020" max="11020" width="13" style="92" customWidth="1"/>
    <col min="11021" max="11021" width="9.109375" style="92"/>
    <col min="11022" max="11022" width="19" style="92" bestFit="1" customWidth="1"/>
    <col min="11023" max="11268" width="9.109375" style="92"/>
    <col min="11269" max="11270" width="14" style="92" bestFit="1" customWidth="1"/>
    <col min="11271" max="11271" width="14.33203125" style="92" bestFit="1" customWidth="1"/>
    <col min="11272" max="11272" width="12.6640625" style="92" customWidth="1"/>
    <col min="11273" max="11273" width="12.44140625" style="92" customWidth="1"/>
    <col min="11274" max="11274" width="13" style="92" customWidth="1"/>
    <col min="11275" max="11275" width="12.88671875" style="92" customWidth="1"/>
    <col min="11276" max="11276" width="13" style="92" customWidth="1"/>
    <col min="11277" max="11277" width="9.109375" style="92"/>
    <col min="11278" max="11278" width="19" style="92" bestFit="1" customWidth="1"/>
    <col min="11279" max="11524" width="9.109375" style="92"/>
    <col min="11525" max="11526" width="14" style="92" bestFit="1" customWidth="1"/>
    <col min="11527" max="11527" width="14.33203125" style="92" bestFit="1" customWidth="1"/>
    <col min="11528" max="11528" width="12.6640625" style="92" customWidth="1"/>
    <col min="11529" max="11529" width="12.44140625" style="92" customWidth="1"/>
    <col min="11530" max="11530" width="13" style="92" customWidth="1"/>
    <col min="11531" max="11531" width="12.88671875" style="92" customWidth="1"/>
    <col min="11532" max="11532" width="13" style="92" customWidth="1"/>
    <col min="11533" max="11533" width="9.109375" style="92"/>
    <col min="11534" max="11534" width="19" style="92" bestFit="1" customWidth="1"/>
    <col min="11535" max="11780" width="9.109375" style="92"/>
    <col min="11781" max="11782" width="14" style="92" bestFit="1" customWidth="1"/>
    <col min="11783" max="11783" width="14.33203125" style="92" bestFit="1" customWidth="1"/>
    <col min="11784" max="11784" width="12.6640625" style="92" customWidth="1"/>
    <col min="11785" max="11785" width="12.44140625" style="92" customWidth="1"/>
    <col min="11786" max="11786" width="13" style="92" customWidth="1"/>
    <col min="11787" max="11787" width="12.88671875" style="92" customWidth="1"/>
    <col min="11788" max="11788" width="13" style="92" customWidth="1"/>
    <col min="11789" max="11789" width="9.109375" style="92"/>
    <col min="11790" max="11790" width="19" style="92" bestFit="1" customWidth="1"/>
    <col min="11791" max="12036" width="9.109375" style="92"/>
    <col min="12037" max="12038" width="14" style="92" bestFit="1" customWidth="1"/>
    <col min="12039" max="12039" width="14.33203125" style="92" bestFit="1" customWidth="1"/>
    <col min="12040" max="12040" width="12.6640625" style="92" customWidth="1"/>
    <col min="12041" max="12041" width="12.44140625" style="92" customWidth="1"/>
    <col min="12042" max="12042" width="13" style="92" customWidth="1"/>
    <col min="12043" max="12043" width="12.88671875" style="92" customWidth="1"/>
    <col min="12044" max="12044" width="13" style="92" customWidth="1"/>
    <col min="12045" max="12045" width="9.109375" style="92"/>
    <col min="12046" max="12046" width="19" style="92" bestFit="1" customWidth="1"/>
    <col min="12047" max="12292" width="9.109375" style="92"/>
    <col min="12293" max="12294" width="14" style="92" bestFit="1" customWidth="1"/>
    <col min="12295" max="12295" width="14.33203125" style="92" bestFit="1" customWidth="1"/>
    <col min="12296" max="12296" width="12.6640625" style="92" customWidth="1"/>
    <col min="12297" max="12297" width="12.44140625" style="92" customWidth="1"/>
    <col min="12298" max="12298" width="13" style="92" customWidth="1"/>
    <col min="12299" max="12299" width="12.88671875" style="92" customWidth="1"/>
    <col min="12300" max="12300" width="13" style="92" customWidth="1"/>
    <col min="12301" max="12301" width="9.109375" style="92"/>
    <col min="12302" max="12302" width="19" style="92" bestFit="1" customWidth="1"/>
    <col min="12303" max="12548" width="9.109375" style="92"/>
    <col min="12549" max="12550" width="14" style="92" bestFit="1" customWidth="1"/>
    <col min="12551" max="12551" width="14.33203125" style="92" bestFit="1" customWidth="1"/>
    <col min="12552" max="12552" width="12.6640625" style="92" customWidth="1"/>
    <col min="12553" max="12553" width="12.44140625" style="92" customWidth="1"/>
    <col min="12554" max="12554" width="13" style="92" customWidth="1"/>
    <col min="12555" max="12555" width="12.88671875" style="92" customWidth="1"/>
    <col min="12556" max="12556" width="13" style="92" customWidth="1"/>
    <col min="12557" max="12557" width="9.109375" style="92"/>
    <col min="12558" max="12558" width="19" style="92" bestFit="1" customWidth="1"/>
    <col min="12559" max="12804" width="9.109375" style="92"/>
    <col min="12805" max="12806" width="14" style="92" bestFit="1" customWidth="1"/>
    <col min="12807" max="12807" width="14.33203125" style="92" bestFit="1" customWidth="1"/>
    <col min="12808" max="12808" width="12.6640625" style="92" customWidth="1"/>
    <col min="12809" max="12809" width="12.44140625" style="92" customWidth="1"/>
    <col min="12810" max="12810" width="13" style="92" customWidth="1"/>
    <col min="12811" max="12811" width="12.88671875" style="92" customWidth="1"/>
    <col min="12812" max="12812" width="13" style="92" customWidth="1"/>
    <col min="12813" max="12813" width="9.109375" style="92"/>
    <col min="12814" max="12814" width="19" style="92" bestFit="1" customWidth="1"/>
    <col min="12815" max="13060" width="9.109375" style="92"/>
    <col min="13061" max="13062" width="14" style="92" bestFit="1" customWidth="1"/>
    <col min="13063" max="13063" width="14.33203125" style="92" bestFit="1" customWidth="1"/>
    <col min="13064" max="13064" width="12.6640625" style="92" customWidth="1"/>
    <col min="13065" max="13065" width="12.44140625" style="92" customWidth="1"/>
    <col min="13066" max="13066" width="13" style="92" customWidth="1"/>
    <col min="13067" max="13067" width="12.88671875" style="92" customWidth="1"/>
    <col min="13068" max="13068" width="13" style="92" customWidth="1"/>
    <col min="13069" max="13069" width="9.109375" style="92"/>
    <col min="13070" max="13070" width="19" style="92" bestFit="1" customWidth="1"/>
    <col min="13071" max="13316" width="9.109375" style="92"/>
    <col min="13317" max="13318" width="14" style="92" bestFit="1" customWidth="1"/>
    <col min="13319" max="13319" width="14.33203125" style="92" bestFit="1" customWidth="1"/>
    <col min="13320" max="13320" width="12.6640625" style="92" customWidth="1"/>
    <col min="13321" max="13321" width="12.44140625" style="92" customWidth="1"/>
    <col min="13322" max="13322" width="13" style="92" customWidth="1"/>
    <col min="13323" max="13323" width="12.88671875" style="92" customWidth="1"/>
    <col min="13324" max="13324" width="13" style="92" customWidth="1"/>
    <col min="13325" max="13325" width="9.109375" style="92"/>
    <col min="13326" max="13326" width="19" style="92" bestFit="1" customWidth="1"/>
    <col min="13327" max="13572" width="9.109375" style="92"/>
    <col min="13573" max="13574" width="14" style="92" bestFit="1" customWidth="1"/>
    <col min="13575" max="13575" width="14.33203125" style="92" bestFit="1" customWidth="1"/>
    <col min="13576" max="13576" width="12.6640625" style="92" customWidth="1"/>
    <col min="13577" max="13577" width="12.44140625" style="92" customWidth="1"/>
    <col min="13578" max="13578" width="13" style="92" customWidth="1"/>
    <col min="13579" max="13579" width="12.88671875" style="92" customWidth="1"/>
    <col min="13580" max="13580" width="13" style="92" customWidth="1"/>
    <col min="13581" max="13581" width="9.109375" style="92"/>
    <col min="13582" max="13582" width="19" style="92" bestFit="1" customWidth="1"/>
    <col min="13583" max="13828" width="9.109375" style="92"/>
    <col min="13829" max="13830" width="14" style="92" bestFit="1" customWidth="1"/>
    <col min="13831" max="13831" width="14.33203125" style="92" bestFit="1" customWidth="1"/>
    <col min="13832" max="13832" width="12.6640625" style="92" customWidth="1"/>
    <col min="13833" max="13833" width="12.44140625" style="92" customWidth="1"/>
    <col min="13834" max="13834" width="13" style="92" customWidth="1"/>
    <col min="13835" max="13835" width="12.88671875" style="92" customWidth="1"/>
    <col min="13836" max="13836" width="13" style="92" customWidth="1"/>
    <col min="13837" max="13837" width="9.109375" style="92"/>
    <col min="13838" max="13838" width="19" style="92" bestFit="1" customWidth="1"/>
    <col min="13839" max="14084" width="9.109375" style="92"/>
    <col min="14085" max="14086" width="14" style="92" bestFit="1" customWidth="1"/>
    <col min="14087" max="14087" width="14.33203125" style="92" bestFit="1" customWidth="1"/>
    <col min="14088" max="14088" width="12.6640625" style="92" customWidth="1"/>
    <col min="14089" max="14089" width="12.44140625" style="92" customWidth="1"/>
    <col min="14090" max="14090" width="13" style="92" customWidth="1"/>
    <col min="14091" max="14091" width="12.88671875" style="92" customWidth="1"/>
    <col min="14092" max="14092" width="13" style="92" customWidth="1"/>
    <col min="14093" max="14093" width="9.109375" style="92"/>
    <col min="14094" max="14094" width="19" style="92" bestFit="1" customWidth="1"/>
    <col min="14095" max="14340" width="9.109375" style="92"/>
    <col min="14341" max="14342" width="14" style="92" bestFit="1" customWidth="1"/>
    <col min="14343" max="14343" width="14.33203125" style="92" bestFit="1" customWidth="1"/>
    <col min="14344" max="14344" width="12.6640625" style="92" customWidth="1"/>
    <col min="14345" max="14345" width="12.44140625" style="92" customWidth="1"/>
    <col min="14346" max="14346" width="13" style="92" customWidth="1"/>
    <col min="14347" max="14347" width="12.88671875" style="92" customWidth="1"/>
    <col min="14348" max="14348" width="13" style="92" customWidth="1"/>
    <col min="14349" max="14349" width="9.109375" style="92"/>
    <col min="14350" max="14350" width="19" style="92" bestFit="1" customWidth="1"/>
    <col min="14351" max="14596" width="9.109375" style="92"/>
    <col min="14597" max="14598" width="14" style="92" bestFit="1" customWidth="1"/>
    <col min="14599" max="14599" width="14.33203125" style="92" bestFit="1" customWidth="1"/>
    <col min="14600" max="14600" width="12.6640625" style="92" customWidth="1"/>
    <col min="14601" max="14601" width="12.44140625" style="92" customWidth="1"/>
    <col min="14602" max="14602" width="13" style="92" customWidth="1"/>
    <col min="14603" max="14603" width="12.88671875" style="92" customWidth="1"/>
    <col min="14604" max="14604" width="13" style="92" customWidth="1"/>
    <col min="14605" max="14605" width="9.109375" style="92"/>
    <col min="14606" max="14606" width="19" style="92" bestFit="1" customWidth="1"/>
    <col min="14607" max="14852" width="9.109375" style="92"/>
    <col min="14853" max="14854" width="14" style="92" bestFit="1" customWidth="1"/>
    <col min="14855" max="14855" width="14.33203125" style="92" bestFit="1" customWidth="1"/>
    <col min="14856" max="14856" width="12.6640625" style="92" customWidth="1"/>
    <col min="14857" max="14857" width="12.44140625" style="92" customWidth="1"/>
    <col min="14858" max="14858" width="13" style="92" customWidth="1"/>
    <col min="14859" max="14859" width="12.88671875" style="92" customWidth="1"/>
    <col min="14860" max="14860" width="13" style="92" customWidth="1"/>
    <col min="14861" max="14861" width="9.109375" style="92"/>
    <col min="14862" max="14862" width="19" style="92" bestFit="1" customWidth="1"/>
    <col min="14863" max="15108" width="9.109375" style="92"/>
    <col min="15109" max="15110" width="14" style="92" bestFit="1" customWidth="1"/>
    <col min="15111" max="15111" width="14.33203125" style="92" bestFit="1" customWidth="1"/>
    <col min="15112" max="15112" width="12.6640625" style="92" customWidth="1"/>
    <col min="15113" max="15113" width="12.44140625" style="92" customWidth="1"/>
    <col min="15114" max="15114" width="13" style="92" customWidth="1"/>
    <col min="15115" max="15115" width="12.88671875" style="92" customWidth="1"/>
    <col min="15116" max="15116" width="13" style="92" customWidth="1"/>
    <col min="15117" max="15117" width="9.109375" style="92"/>
    <col min="15118" max="15118" width="19" style="92" bestFit="1" customWidth="1"/>
    <col min="15119" max="15364" width="9.109375" style="92"/>
    <col min="15365" max="15366" width="14" style="92" bestFit="1" customWidth="1"/>
    <col min="15367" max="15367" width="14.33203125" style="92" bestFit="1" customWidth="1"/>
    <col min="15368" max="15368" width="12.6640625" style="92" customWidth="1"/>
    <col min="15369" max="15369" width="12.44140625" style="92" customWidth="1"/>
    <col min="15370" max="15370" width="13" style="92" customWidth="1"/>
    <col min="15371" max="15371" width="12.88671875" style="92" customWidth="1"/>
    <col min="15372" max="15372" width="13" style="92" customWidth="1"/>
    <col min="15373" max="15373" width="9.109375" style="92"/>
    <col min="15374" max="15374" width="19" style="92" bestFit="1" customWidth="1"/>
    <col min="15375" max="15620" width="9.109375" style="92"/>
    <col min="15621" max="15622" width="14" style="92" bestFit="1" customWidth="1"/>
    <col min="15623" max="15623" width="14.33203125" style="92" bestFit="1" customWidth="1"/>
    <col min="15624" max="15624" width="12.6640625" style="92" customWidth="1"/>
    <col min="15625" max="15625" width="12.44140625" style="92" customWidth="1"/>
    <col min="15626" max="15626" width="13" style="92" customWidth="1"/>
    <col min="15627" max="15627" width="12.88671875" style="92" customWidth="1"/>
    <col min="15628" max="15628" width="13" style="92" customWidth="1"/>
    <col min="15629" max="15629" width="9.109375" style="92"/>
    <col min="15630" max="15630" width="19" style="92" bestFit="1" customWidth="1"/>
    <col min="15631" max="15876" width="9.109375" style="92"/>
    <col min="15877" max="15878" width="14" style="92" bestFit="1" customWidth="1"/>
    <col min="15879" max="15879" width="14.33203125" style="92" bestFit="1" customWidth="1"/>
    <col min="15880" max="15880" width="12.6640625" style="92" customWidth="1"/>
    <col min="15881" max="15881" width="12.44140625" style="92" customWidth="1"/>
    <col min="15882" max="15882" width="13" style="92" customWidth="1"/>
    <col min="15883" max="15883" width="12.88671875" style="92" customWidth="1"/>
    <col min="15884" max="15884" width="13" style="92" customWidth="1"/>
    <col min="15885" max="15885" width="9.109375" style="92"/>
    <col min="15886" max="15886" width="19" style="92" bestFit="1" customWidth="1"/>
    <col min="15887" max="16132" width="9.109375" style="92"/>
    <col min="16133" max="16134" width="14" style="92" bestFit="1" customWidth="1"/>
    <col min="16135" max="16135" width="14.33203125" style="92" bestFit="1" customWidth="1"/>
    <col min="16136" max="16136" width="12.6640625" style="92" customWidth="1"/>
    <col min="16137" max="16137" width="12.44140625" style="92" customWidth="1"/>
    <col min="16138" max="16138" width="13" style="92" customWidth="1"/>
    <col min="16139" max="16139" width="12.88671875" style="92" customWidth="1"/>
    <col min="16140" max="16140" width="13" style="92" customWidth="1"/>
    <col min="16141" max="16141" width="9.109375" style="92"/>
    <col min="16142" max="16142" width="19" style="92" bestFit="1" customWidth="1"/>
    <col min="16143" max="16384" width="9.109375" style="92"/>
  </cols>
  <sheetData>
    <row r="1" spans="1:14" ht="21.75" customHeight="1" x14ac:dyDescent="0.25">
      <c r="A1" s="359"/>
      <c r="B1" s="360"/>
      <c r="C1" s="360"/>
      <c r="D1" s="360"/>
      <c r="E1" s="360"/>
      <c r="F1" s="360"/>
      <c r="G1" s="360"/>
      <c r="H1" s="360"/>
      <c r="I1" s="360"/>
      <c r="J1" s="360"/>
      <c r="K1" s="117" t="s">
        <v>110</v>
      </c>
      <c r="L1" s="118">
        <v>2020</v>
      </c>
    </row>
    <row r="2" spans="1:14" ht="24.75" customHeight="1" x14ac:dyDescent="0.25">
      <c r="A2" s="361" t="s">
        <v>194</v>
      </c>
      <c r="B2" s="362"/>
      <c r="C2" s="362"/>
      <c r="D2" s="362"/>
      <c r="E2" s="362"/>
      <c r="F2" s="362"/>
      <c r="G2" s="362"/>
      <c r="H2" s="362"/>
      <c r="I2" s="362"/>
      <c r="J2" s="362"/>
      <c r="K2" s="362"/>
      <c r="L2" s="363"/>
    </row>
    <row r="3" spans="1:14" x14ac:dyDescent="0.25">
      <c r="A3" s="364" t="s">
        <v>195</v>
      </c>
      <c r="B3" s="365"/>
      <c r="C3" s="365"/>
      <c r="D3" s="365"/>
      <c r="E3" s="365"/>
      <c r="F3" s="365"/>
      <c r="G3" s="365"/>
      <c r="H3" s="365"/>
      <c r="I3" s="365"/>
      <c r="J3" s="365"/>
      <c r="K3" s="365"/>
      <c r="L3" s="366"/>
    </row>
    <row r="4" spans="1:14" ht="16.5" customHeight="1" x14ac:dyDescent="0.25">
      <c r="A4" s="367" t="s">
        <v>196</v>
      </c>
      <c r="B4" s="368"/>
      <c r="C4" s="368"/>
      <c r="D4" s="368"/>
      <c r="E4" s="371">
        <f>$L$1-3</f>
        <v>2017</v>
      </c>
      <c r="F4" s="371"/>
      <c r="G4" s="371">
        <f>$L$1-2</f>
        <v>2018</v>
      </c>
      <c r="H4" s="371"/>
      <c r="I4" s="371">
        <f>$L$1-1</f>
        <v>2019</v>
      </c>
      <c r="J4" s="371"/>
      <c r="K4" s="371">
        <f>$L$1</f>
        <v>2020</v>
      </c>
      <c r="L4" s="372"/>
    </row>
    <row r="5" spans="1:14" ht="18" customHeight="1" x14ac:dyDescent="0.25">
      <c r="A5" s="369"/>
      <c r="B5" s="370"/>
      <c r="C5" s="368"/>
      <c r="D5" s="368"/>
      <c r="E5" s="119" t="s">
        <v>197</v>
      </c>
      <c r="F5" s="120" t="s">
        <v>198</v>
      </c>
      <c r="G5" s="119" t="s">
        <v>197</v>
      </c>
      <c r="H5" s="120" t="s">
        <v>198</v>
      </c>
      <c r="I5" s="119" t="s">
        <v>197</v>
      </c>
      <c r="J5" s="120" t="s">
        <v>198</v>
      </c>
      <c r="K5" s="121" t="s">
        <v>197</v>
      </c>
      <c r="L5" s="122" t="s">
        <v>198</v>
      </c>
      <c r="M5" s="95" t="s">
        <v>122</v>
      </c>
    </row>
    <row r="6" spans="1:14" ht="24.75" customHeight="1" x14ac:dyDescent="0.25">
      <c r="A6" s="357" t="s">
        <v>199</v>
      </c>
      <c r="B6" s="358"/>
      <c r="C6" s="358"/>
      <c r="D6" s="358"/>
      <c r="E6" s="123"/>
      <c r="F6" s="124"/>
      <c r="G6" s="123"/>
      <c r="H6" s="124"/>
      <c r="I6" s="123"/>
      <c r="J6" s="124"/>
      <c r="K6" s="125"/>
      <c r="L6" s="126"/>
    </row>
    <row r="7" spans="1:14" ht="24.75" customHeight="1" x14ac:dyDescent="0.25">
      <c r="A7" s="357" t="s">
        <v>200</v>
      </c>
      <c r="B7" s="358"/>
      <c r="C7" s="358"/>
      <c r="D7" s="358"/>
      <c r="E7" s="127"/>
      <c r="F7" s="124"/>
      <c r="G7" s="123"/>
      <c r="H7" s="124"/>
      <c r="I7" s="123"/>
      <c r="J7" s="124"/>
      <c r="K7" s="123"/>
      <c r="L7" s="126"/>
    </row>
    <row r="8" spans="1:14" ht="24.75" customHeight="1" x14ac:dyDescent="0.25">
      <c r="A8" s="357" t="s">
        <v>201</v>
      </c>
      <c r="B8" s="358"/>
      <c r="C8" s="358"/>
      <c r="D8" s="358"/>
      <c r="E8" s="123"/>
      <c r="F8" s="128"/>
      <c r="G8" s="123"/>
      <c r="H8" s="128"/>
      <c r="I8" s="123"/>
      <c r="J8" s="123"/>
      <c r="K8" s="125"/>
      <c r="L8" s="129"/>
    </row>
    <row r="9" spans="1:14" ht="24.75" customHeight="1" x14ac:dyDescent="0.25">
      <c r="A9" s="357" t="s">
        <v>202</v>
      </c>
      <c r="B9" s="358"/>
      <c r="C9" s="358"/>
      <c r="D9" s="358"/>
      <c r="E9" s="123"/>
      <c r="F9" s="128"/>
      <c r="G9" s="123"/>
      <c r="H9" s="128"/>
      <c r="I9" s="123"/>
      <c r="J9" s="123"/>
      <c r="K9" s="125"/>
      <c r="L9" s="129"/>
      <c r="N9" s="130"/>
    </row>
    <row r="10" spans="1:14" ht="24.75" customHeight="1" x14ac:dyDescent="0.25">
      <c r="A10" s="357" t="s">
        <v>203</v>
      </c>
      <c r="B10" s="358"/>
      <c r="C10" s="358"/>
      <c r="D10" s="358"/>
      <c r="E10" s="123"/>
      <c r="F10" s="128"/>
      <c r="G10" s="123"/>
      <c r="H10" s="128"/>
      <c r="I10" s="123"/>
      <c r="J10" s="123"/>
      <c r="K10" s="125"/>
      <c r="L10" s="129"/>
    </row>
    <row r="11" spans="1:14" ht="24.75" customHeight="1" x14ac:dyDescent="0.25">
      <c r="A11" s="357" t="s">
        <v>204</v>
      </c>
      <c r="B11" s="358"/>
      <c r="C11" s="358"/>
      <c r="D11" s="358"/>
      <c r="E11" s="123"/>
      <c r="F11" s="128"/>
      <c r="G11" s="123"/>
      <c r="H11" s="128"/>
      <c r="I11" s="123"/>
      <c r="J11" s="123"/>
      <c r="K11" s="125"/>
      <c r="L11" s="129"/>
    </row>
    <row r="12" spans="1:14" ht="24.75" customHeight="1" x14ac:dyDescent="0.25">
      <c r="A12" s="357" t="s">
        <v>205</v>
      </c>
      <c r="B12" s="358"/>
      <c r="C12" s="358"/>
      <c r="D12" s="358"/>
      <c r="E12" s="123"/>
      <c r="F12" s="128"/>
      <c r="G12" s="123"/>
      <c r="H12" s="128"/>
      <c r="I12" s="123"/>
      <c r="J12" s="123"/>
      <c r="K12" s="125"/>
      <c r="L12" s="125"/>
    </row>
    <row r="13" spans="1:14" ht="24.75" customHeight="1" x14ac:dyDescent="0.25">
      <c r="A13" s="373" t="s">
        <v>206</v>
      </c>
      <c r="B13" s="374"/>
      <c r="C13" s="374"/>
      <c r="D13" s="374"/>
      <c r="E13" s="123"/>
      <c r="F13" s="128"/>
      <c r="G13" s="123"/>
      <c r="H13" s="128"/>
      <c r="I13" s="123"/>
      <c r="J13" s="123"/>
      <c r="K13" s="125"/>
      <c r="L13" s="129"/>
    </row>
    <row r="14" spans="1:14" ht="24.75" customHeight="1" thickBot="1" x14ac:dyDescent="0.3">
      <c r="A14" s="375" t="s">
        <v>207</v>
      </c>
      <c r="B14" s="376"/>
      <c r="C14" s="376"/>
      <c r="D14" s="376"/>
      <c r="E14" s="131">
        <f t="shared" ref="E14:K14" si="0">SUM(E6:E13)</f>
        <v>0</v>
      </c>
      <c r="F14" s="131">
        <f t="shared" si="0"/>
        <v>0</v>
      </c>
      <c r="G14" s="131">
        <f>SUM(G6:G13)</f>
        <v>0</v>
      </c>
      <c r="H14" s="131">
        <f t="shared" si="0"/>
        <v>0</v>
      </c>
      <c r="I14" s="131">
        <f>SUM(I6:I13)</f>
        <v>0</v>
      </c>
      <c r="J14" s="131">
        <f t="shared" si="0"/>
        <v>0</v>
      </c>
      <c r="K14" s="131">
        <f t="shared" si="0"/>
        <v>0</v>
      </c>
      <c r="L14" s="132">
        <f>SUM(L8:L13)</f>
        <v>0</v>
      </c>
    </row>
    <row r="15" spans="1:14" ht="14.25" customHeight="1" thickBot="1" x14ac:dyDescent="0.3">
      <c r="A15" s="133"/>
      <c r="B15" s="134"/>
      <c r="C15" s="134"/>
      <c r="D15" s="134"/>
      <c r="E15" s="134"/>
      <c r="F15" s="134"/>
      <c r="G15" s="134"/>
      <c r="H15" s="134"/>
      <c r="I15" s="134"/>
      <c r="J15" s="134"/>
      <c r="K15" s="134"/>
      <c r="L15" s="135"/>
    </row>
    <row r="16" spans="1:14" ht="15" customHeight="1" x14ac:dyDescent="0.25">
      <c r="A16" s="377" t="s">
        <v>208</v>
      </c>
      <c r="B16" s="378"/>
      <c r="C16" s="378"/>
      <c r="D16" s="378"/>
      <c r="E16" s="378"/>
      <c r="F16" s="378"/>
      <c r="G16" s="378"/>
      <c r="H16" s="378"/>
      <c r="I16" s="378"/>
      <c r="J16" s="378"/>
      <c r="K16" s="378"/>
      <c r="L16" s="379"/>
      <c r="M16" s="136"/>
    </row>
    <row r="17" spans="1:13" ht="15" customHeight="1" x14ac:dyDescent="0.25">
      <c r="A17" s="380" t="s">
        <v>196</v>
      </c>
      <c r="B17" s="381"/>
      <c r="C17" s="381"/>
      <c r="D17" s="381"/>
      <c r="E17" s="371">
        <f>$L$1-3</f>
        <v>2017</v>
      </c>
      <c r="F17" s="371"/>
      <c r="G17" s="371">
        <f>$L$1-2</f>
        <v>2018</v>
      </c>
      <c r="H17" s="371"/>
      <c r="I17" s="371">
        <f>$L$1-1</f>
        <v>2019</v>
      </c>
      <c r="J17" s="371"/>
      <c r="K17" s="371">
        <f>$L$1</f>
        <v>2020</v>
      </c>
      <c r="L17" s="372"/>
    </row>
    <row r="18" spans="1:13" ht="12.75" customHeight="1" x14ac:dyDescent="0.25">
      <c r="A18" s="382"/>
      <c r="B18" s="383"/>
      <c r="C18" s="381"/>
      <c r="D18" s="381"/>
      <c r="E18" s="119" t="s">
        <v>209</v>
      </c>
      <c r="F18" s="120" t="s">
        <v>210</v>
      </c>
      <c r="G18" s="119" t="s">
        <v>209</v>
      </c>
      <c r="H18" s="120" t="s">
        <v>210</v>
      </c>
      <c r="I18" s="119" t="s">
        <v>209</v>
      </c>
      <c r="J18" s="120" t="s">
        <v>210</v>
      </c>
      <c r="K18" s="121" t="s">
        <v>209</v>
      </c>
      <c r="L18" s="122" t="s">
        <v>210</v>
      </c>
      <c r="M18" s="95" t="s">
        <v>122</v>
      </c>
    </row>
    <row r="19" spans="1:13" ht="24.75" customHeight="1" x14ac:dyDescent="0.25">
      <c r="A19" s="373" t="s">
        <v>211</v>
      </c>
      <c r="B19" s="374"/>
      <c r="C19" s="374"/>
      <c r="D19" s="374"/>
      <c r="E19" s="127"/>
      <c r="F19" s="137"/>
      <c r="G19" s="127"/>
      <c r="H19" s="137"/>
      <c r="I19" s="127"/>
      <c r="J19" s="127"/>
      <c r="K19" s="125"/>
      <c r="L19" s="129"/>
    </row>
    <row r="20" spans="1:13" ht="24.75" customHeight="1" x14ac:dyDescent="0.25">
      <c r="A20" s="373" t="s">
        <v>212</v>
      </c>
      <c r="B20" s="374"/>
      <c r="C20" s="374"/>
      <c r="D20" s="374"/>
      <c r="E20" s="127"/>
      <c r="F20" s="137"/>
      <c r="G20" s="127"/>
      <c r="H20" s="137"/>
      <c r="I20" s="127"/>
      <c r="J20" s="127"/>
      <c r="K20" s="125"/>
      <c r="L20" s="129"/>
    </row>
    <row r="21" spans="1:13" ht="24.75" customHeight="1" x14ac:dyDescent="0.25">
      <c r="A21" s="373" t="s">
        <v>213</v>
      </c>
      <c r="B21" s="374"/>
      <c r="C21" s="374"/>
      <c r="D21" s="374"/>
      <c r="E21" s="127"/>
      <c r="F21" s="137"/>
      <c r="G21" s="127"/>
      <c r="H21" s="137"/>
      <c r="I21" s="127"/>
      <c r="J21" s="127"/>
      <c r="K21" s="127"/>
      <c r="L21" s="127"/>
    </row>
    <row r="22" spans="1:13" ht="24.75" customHeight="1" x14ac:dyDescent="0.25">
      <c r="A22" s="373" t="s">
        <v>214</v>
      </c>
      <c r="B22" s="374"/>
      <c r="C22" s="374"/>
      <c r="D22" s="374"/>
      <c r="E22" s="127"/>
      <c r="F22" s="137"/>
      <c r="G22" s="127"/>
      <c r="H22" s="137"/>
      <c r="I22" s="127"/>
      <c r="J22" s="127"/>
      <c r="K22" s="125"/>
      <c r="L22" s="129"/>
    </row>
    <row r="23" spans="1:13" ht="24.75" customHeight="1" x14ac:dyDescent="0.25">
      <c r="A23" s="373" t="s">
        <v>215</v>
      </c>
      <c r="B23" s="374"/>
      <c r="C23" s="374"/>
      <c r="D23" s="374"/>
      <c r="E23" s="127"/>
      <c r="F23" s="137"/>
      <c r="G23" s="127"/>
      <c r="H23" s="137"/>
      <c r="I23" s="127"/>
      <c r="J23" s="127"/>
      <c r="K23" s="127"/>
      <c r="L23" s="127"/>
    </row>
    <row r="24" spans="1:13" ht="24.75" customHeight="1" x14ac:dyDescent="0.25">
      <c r="A24" s="373" t="s">
        <v>216</v>
      </c>
      <c r="B24" s="374"/>
      <c r="C24" s="374"/>
      <c r="D24" s="374"/>
      <c r="E24" s="127"/>
      <c r="F24" s="137"/>
      <c r="G24" s="127"/>
      <c r="H24" s="137"/>
      <c r="I24" s="127"/>
      <c r="J24" s="127"/>
      <c r="K24" s="125"/>
      <c r="L24" s="129"/>
    </row>
    <row r="25" spans="1:13" s="94" customFormat="1" ht="24.75" customHeight="1" thickBot="1" x14ac:dyDescent="0.3">
      <c r="A25" s="375" t="s">
        <v>217</v>
      </c>
      <c r="B25" s="376"/>
      <c r="C25" s="376"/>
      <c r="D25" s="376"/>
      <c r="E25" s="131">
        <f t="shared" ref="E25:L25" si="1">SUM(E19:E24)</f>
        <v>0</v>
      </c>
      <c r="F25" s="131">
        <f t="shared" si="1"/>
        <v>0</v>
      </c>
      <c r="G25" s="131">
        <f t="shared" si="1"/>
        <v>0</v>
      </c>
      <c r="H25" s="131">
        <f t="shared" si="1"/>
        <v>0</v>
      </c>
      <c r="I25" s="131">
        <f t="shared" si="1"/>
        <v>0</v>
      </c>
      <c r="J25" s="131">
        <f t="shared" si="1"/>
        <v>0</v>
      </c>
      <c r="K25" s="131">
        <f t="shared" si="1"/>
        <v>0</v>
      </c>
      <c r="L25" s="132">
        <f t="shared" si="1"/>
        <v>0</v>
      </c>
    </row>
    <row r="26" spans="1:13" ht="14.25" customHeight="1" thickBot="1" x14ac:dyDescent="0.3">
      <c r="A26" s="133"/>
      <c r="B26" s="134"/>
      <c r="C26" s="134"/>
      <c r="D26" s="134"/>
      <c r="E26" s="134"/>
      <c r="F26" s="134"/>
      <c r="G26" s="134"/>
      <c r="H26" s="134"/>
      <c r="I26" s="134"/>
      <c r="J26" s="134"/>
      <c r="K26" s="134"/>
      <c r="L26" s="135"/>
    </row>
    <row r="27" spans="1:13" ht="14.25" customHeight="1" x14ac:dyDescent="0.25">
      <c r="A27" s="377" t="s">
        <v>218</v>
      </c>
      <c r="B27" s="378"/>
      <c r="C27" s="378"/>
      <c r="D27" s="378"/>
      <c r="E27" s="378"/>
      <c r="F27" s="378"/>
      <c r="G27" s="378"/>
      <c r="H27" s="378"/>
      <c r="I27" s="378"/>
      <c r="J27" s="378"/>
      <c r="K27" s="378"/>
      <c r="L27" s="379"/>
    </row>
    <row r="28" spans="1:13" ht="14.25" customHeight="1" x14ac:dyDescent="0.25">
      <c r="A28" s="380" t="s">
        <v>219</v>
      </c>
      <c r="B28" s="381" t="s">
        <v>220</v>
      </c>
      <c r="C28" s="381"/>
      <c r="D28" s="381"/>
      <c r="E28" s="371">
        <f>$L$1-3</f>
        <v>2017</v>
      </c>
      <c r="F28" s="371"/>
      <c r="G28" s="371">
        <f>$L$1-2</f>
        <v>2018</v>
      </c>
      <c r="H28" s="371"/>
      <c r="I28" s="371">
        <f>$L$1-1</f>
        <v>2019</v>
      </c>
      <c r="J28" s="371"/>
      <c r="K28" s="371">
        <f>$L$1</f>
        <v>2020</v>
      </c>
      <c r="L28" s="372"/>
    </row>
    <row r="29" spans="1:13" ht="14.25" customHeight="1" x14ac:dyDescent="0.25">
      <c r="A29" s="380"/>
      <c r="B29" s="381"/>
      <c r="C29" s="381"/>
      <c r="D29" s="381"/>
      <c r="E29" s="120" t="s">
        <v>221</v>
      </c>
      <c r="F29" s="120" t="s">
        <v>222</v>
      </c>
      <c r="G29" s="120" t="s">
        <v>221</v>
      </c>
      <c r="H29" s="120" t="s">
        <v>222</v>
      </c>
      <c r="I29" s="120" t="s">
        <v>221</v>
      </c>
      <c r="J29" s="120" t="s">
        <v>222</v>
      </c>
      <c r="K29" s="138" t="s">
        <v>221</v>
      </c>
      <c r="L29" s="122" t="s">
        <v>222</v>
      </c>
      <c r="M29" s="95" t="s">
        <v>122</v>
      </c>
    </row>
    <row r="30" spans="1:13" ht="14.25" customHeight="1" x14ac:dyDescent="0.25">
      <c r="A30" s="139">
        <v>1</v>
      </c>
      <c r="B30" s="374" t="s">
        <v>223</v>
      </c>
      <c r="C30" s="374"/>
      <c r="D30" s="374"/>
      <c r="E30" s="127"/>
      <c r="F30" s="137"/>
      <c r="G30" s="127"/>
      <c r="H30" s="137"/>
      <c r="I30" s="127"/>
      <c r="J30" s="127"/>
      <c r="K30" s="140"/>
      <c r="L30" s="141"/>
    </row>
    <row r="31" spans="1:13" ht="14.25" customHeight="1" x14ac:dyDescent="0.25">
      <c r="A31" s="139">
        <v>2</v>
      </c>
      <c r="B31" s="374" t="s">
        <v>224</v>
      </c>
      <c r="C31" s="374"/>
      <c r="D31" s="374"/>
      <c r="E31" s="127"/>
      <c r="F31" s="137"/>
      <c r="G31" s="127"/>
      <c r="H31" s="137"/>
      <c r="I31" s="127"/>
      <c r="J31" s="127"/>
      <c r="K31" s="140"/>
      <c r="L31" s="141"/>
    </row>
    <row r="32" spans="1:13" ht="14.25" customHeight="1" x14ac:dyDescent="0.25">
      <c r="A32" s="139">
        <v>3</v>
      </c>
      <c r="B32" s="374" t="s">
        <v>225</v>
      </c>
      <c r="C32" s="374"/>
      <c r="D32" s="374"/>
      <c r="E32" s="127"/>
      <c r="F32" s="137"/>
      <c r="G32" s="127"/>
      <c r="H32" s="137"/>
      <c r="I32" s="127"/>
      <c r="J32" s="127"/>
      <c r="K32" s="140"/>
      <c r="L32" s="141"/>
    </row>
    <row r="33" spans="1:13" ht="14.25" customHeight="1" x14ac:dyDescent="0.25">
      <c r="A33" s="139">
        <v>4</v>
      </c>
      <c r="B33" s="374" t="s">
        <v>226</v>
      </c>
      <c r="C33" s="374"/>
      <c r="D33" s="374"/>
      <c r="E33" s="127"/>
      <c r="F33" s="137"/>
      <c r="G33" s="127"/>
      <c r="H33" s="137"/>
      <c r="I33" s="127"/>
      <c r="J33" s="127"/>
      <c r="K33" s="140"/>
      <c r="L33" s="141"/>
    </row>
    <row r="34" spans="1:13" ht="14.25" customHeight="1" x14ac:dyDescent="0.25">
      <c r="A34" s="139">
        <v>6</v>
      </c>
      <c r="B34" s="374" t="s">
        <v>227</v>
      </c>
      <c r="C34" s="374"/>
      <c r="D34" s="374"/>
      <c r="E34" s="127"/>
      <c r="F34" s="137"/>
      <c r="G34" s="127"/>
      <c r="H34" s="137"/>
      <c r="I34" s="137"/>
      <c r="J34" s="137"/>
      <c r="K34" s="137"/>
      <c r="L34" s="137"/>
    </row>
    <row r="35" spans="1:13" ht="14.25" customHeight="1" x14ac:dyDescent="0.25">
      <c r="A35" s="139">
        <v>9</v>
      </c>
      <c r="B35" s="374" t="s">
        <v>228</v>
      </c>
      <c r="C35" s="374"/>
      <c r="D35" s="374"/>
      <c r="E35" s="127"/>
      <c r="F35" s="137"/>
      <c r="G35" s="127"/>
      <c r="H35" s="137"/>
      <c r="I35" s="127"/>
      <c r="J35" s="137"/>
      <c r="K35" s="127"/>
      <c r="L35" s="137"/>
    </row>
    <row r="36" spans="1:13" s="94" customFormat="1" ht="14.25" customHeight="1" x14ac:dyDescent="0.25">
      <c r="A36" s="384" t="s">
        <v>229</v>
      </c>
      <c r="B36" s="385"/>
      <c r="C36" s="385"/>
      <c r="D36" s="385"/>
      <c r="E36" s="142">
        <f t="shared" ref="E36:L36" si="2">SUM(E30:E35)</f>
        <v>0</v>
      </c>
      <c r="F36" s="142">
        <f t="shared" si="2"/>
        <v>0</v>
      </c>
      <c r="G36" s="142">
        <f t="shared" si="2"/>
        <v>0</v>
      </c>
      <c r="H36" s="142">
        <f t="shared" si="2"/>
        <v>0</v>
      </c>
      <c r="I36" s="142">
        <f t="shared" si="2"/>
        <v>0</v>
      </c>
      <c r="J36" s="142">
        <f t="shared" si="2"/>
        <v>0</v>
      </c>
      <c r="K36" s="142">
        <f t="shared" si="2"/>
        <v>0</v>
      </c>
      <c r="L36" s="143">
        <f t="shared" si="2"/>
        <v>0</v>
      </c>
    </row>
    <row r="37" spans="1:13" ht="14.25" customHeight="1" x14ac:dyDescent="0.25">
      <c r="A37" s="380" t="s">
        <v>219</v>
      </c>
      <c r="B37" s="381" t="s">
        <v>230</v>
      </c>
      <c r="C37" s="381"/>
      <c r="D37" s="381"/>
      <c r="E37" s="371">
        <f>$L$1-3</f>
        <v>2017</v>
      </c>
      <c r="F37" s="371"/>
      <c r="G37" s="371">
        <f>$L$1-2</f>
        <v>2018</v>
      </c>
      <c r="H37" s="371"/>
      <c r="I37" s="371">
        <f>$L$1-1</f>
        <v>2019</v>
      </c>
      <c r="J37" s="371"/>
      <c r="K37" s="371">
        <f>$L$1</f>
        <v>2020</v>
      </c>
      <c r="L37" s="372"/>
    </row>
    <row r="38" spans="1:13" ht="14.25" customHeight="1" x14ac:dyDescent="0.25">
      <c r="A38" s="380"/>
      <c r="B38" s="381"/>
      <c r="C38" s="381"/>
      <c r="D38" s="381"/>
      <c r="E38" s="120" t="s">
        <v>231</v>
      </c>
      <c r="F38" s="120" t="s">
        <v>232</v>
      </c>
      <c r="G38" s="120" t="s">
        <v>231</v>
      </c>
      <c r="H38" s="120" t="s">
        <v>232</v>
      </c>
      <c r="I38" s="120" t="s">
        <v>231</v>
      </c>
      <c r="J38" s="120" t="s">
        <v>232</v>
      </c>
      <c r="K38" s="138" t="s">
        <v>231</v>
      </c>
      <c r="L38" s="122" t="s">
        <v>232</v>
      </c>
      <c r="M38" s="95" t="s">
        <v>122</v>
      </c>
    </row>
    <row r="39" spans="1:13" ht="14.25" customHeight="1" x14ac:dyDescent="0.25">
      <c r="A39" s="139">
        <v>1</v>
      </c>
      <c r="B39" s="374" t="s">
        <v>233</v>
      </c>
      <c r="C39" s="374"/>
      <c r="D39" s="374"/>
      <c r="E39" s="127"/>
      <c r="F39" s="137"/>
      <c r="G39" s="127"/>
      <c r="H39" s="137"/>
      <c r="I39" s="137"/>
      <c r="J39" s="137"/>
      <c r="K39" s="125"/>
      <c r="L39" s="129"/>
    </row>
    <row r="40" spans="1:13" ht="14.25" customHeight="1" x14ac:dyDescent="0.25">
      <c r="A40" s="139">
        <v>2</v>
      </c>
      <c r="B40" s="374" t="s">
        <v>234</v>
      </c>
      <c r="C40" s="374"/>
      <c r="D40" s="374"/>
      <c r="E40" s="127"/>
      <c r="F40" s="137"/>
      <c r="G40" s="127"/>
      <c r="H40" s="137"/>
      <c r="I40" s="137"/>
      <c r="J40" s="137"/>
      <c r="K40" s="125"/>
      <c r="L40" s="129"/>
    </row>
    <row r="41" spans="1:13" ht="14.25" customHeight="1" x14ac:dyDescent="0.25">
      <c r="A41" s="139">
        <v>3</v>
      </c>
      <c r="B41" s="374" t="s">
        <v>235</v>
      </c>
      <c r="C41" s="374"/>
      <c r="D41" s="374"/>
      <c r="E41" s="127"/>
      <c r="F41" s="137"/>
      <c r="G41" s="127"/>
      <c r="H41" s="137"/>
      <c r="I41" s="137"/>
      <c r="J41" s="137"/>
      <c r="K41" s="137"/>
      <c r="L41" s="137"/>
    </row>
    <row r="42" spans="1:13" ht="14.25" customHeight="1" x14ac:dyDescent="0.25">
      <c r="A42" s="139">
        <v>4</v>
      </c>
      <c r="B42" s="374" t="s">
        <v>236</v>
      </c>
      <c r="C42" s="374"/>
      <c r="D42" s="374"/>
      <c r="E42" s="127"/>
      <c r="F42" s="137"/>
      <c r="G42" s="127"/>
      <c r="H42" s="137"/>
      <c r="I42" s="137"/>
      <c r="J42" s="137"/>
      <c r="K42" s="137"/>
      <c r="L42" s="137"/>
    </row>
    <row r="43" spans="1:13" ht="14.25" customHeight="1" x14ac:dyDescent="0.25">
      <c r="A43" s="139">
        <v>5</v>
      </c>
      <c r="B43" s="374" t="s">
        <v>237</v>
      </c>
      <c r="C43" s="374"/>
      <c r="D43" s="374"/>
      <c r="E43" s="127"/>
      <c r="F43" s="137"/>
      <c r="G43" s="127"/>
      <c r="H43" s="137"/>
      <c r="I43" s="137"/>
      <c r="J43" s="137"/>
      <c r="K43" s="137"/>
      <c r="L43" s="137"/>
    </row>
    <row r="44" spans="1:13" ht="14.25" customHeight="1" x14ac:dyDescent="0.25">
      <c r="A44" s="139">
        <v>7</v>
      </c>
      <c r="B44" s="374" t="s">
        <v>228</v>
      </c>
      <c r="C44" s="374"/>
      <c r="D44" s="374"/>
      <c r="E44" s="127"/>
      <c r="F44" s="137"/>
      <c r="G44" s="127"/>
      <c r="H44" s="137"/>
      <c r="I44" s="137"/>
      <c r="J44" s="137"/>
      <c r="K44" s="125"/>
      <c r="L44" s="129"/>
    </row>
    <row r="45" spans="1:13" s="94" customFormat="1" ht="14.25" customHeight="1" thickBot="1" x14ac:dyDescent="0.3">
      <c r="A45" s="375" t="s">
        <v>238</v>
      </c>
      <c r="B45" s="376"/>
      <c r="C45" s="376"/>
      <c r="D45" s="376"/>
      <c r="E45" s="131">
        <f t="shared" ref="E45:L45" si="3">SUM(E39:E44)</f>
        <v>0</v>
      </c>
      <c r="F45" s="131">
        <f t="shared" si="3"/>
        <v>0</v>
      </c>
      <c r="G45" s="131">
        <f t="shared" si="3"/>
        <v>0</v>
      </c>
      <c r="H45" s="131">
        <f t="shared" si="3"/>
        <v>0</v>
      </c>
      <c r="I45" s="131">
        <f t="shared" si="3"/>
        <v>0</v>
      </c>
      <c r="J45" s="131">
        <f t="shared" si="3"/>
        <v>0</v>
      </c>
      <c r="K45" s="131">
        <f t="shared" si="3"/>
        <v>0</v>
      </c>
      <c r="L45" s="132">
        <f t="shared" si="3"/>
        <v>0</v>
      </c>
    </row>
    <row r="46" spans="1:13" ht="14.25" customHeight="1" thickBot="1" x14ac:dyDescent="0.3">
      <c r="A46" s="133"/>
      <c r="B46" s="134"/>
      <c r="C46" s="134"/>
      <c r="D46" s="134"/>
      <c r="E46" s="134"/>
      <c r="F46" s="134"/>
      <c r="G46" s="134"/>
      <c r="H46" s="134"/>
      <c r="I46" s="134"/>
      <c r="J46" s="134"/>
      <c r="K46" s="134"/>
      <c r="L46" s="135"/>
    </row>
    <row r="47" spans="1:13" ht="15.75" customHeight="1" x14ac:dyDescent="0.25">
      <c r="A47" s="377" t="s">
        <v>239</v>
      </c>
      <c r="B47" s="378"/>
      <c r="C47" s="378"/>
      <c r="D47" s="378"/>
      <c r="E47" s="378"/>
      <c r="F47" s="378"/>
      <c r="G47" s="378"/>
      <c r="H47" s="378"/>
      <c r="I47" s="378"/>
      <c r="J47" s="378"/>
      <c r="K47" s="378"/>
      <c r="L47" s="379"/>
    </row>
    <row r="48" spans="1:13" ht="15.75" customHeight="1" x14ac:dyDescent="0.25">
      <c r="A48" s="386" t="s">
        <v>113</v>
      </c>
      <c r="B48" s="387"/>
      <c r="C48" s="387"/>
      <c r="D48" s="387"/>
      <c r="E48" s="371">
        <f>$L$1-3</f>
        <v>2017</v>
      </c>
      <c r="F48" s="371"/>
      <c r="G48" s="371">
        <f>$L$1-2</f>
        <v>2018</v>
      </c>
      <c r="H48" s="371"/>
      <c r="I48" s="371">
        <f>$L$1-1</f>
        <v>2019</v>
      </c>
      <c r="J48" s="371"/>
      <c r="K48" s="371">
        <f>$L$1</f>
        <v>2020</v>
      </c>
      <c r="L48" s="372"/>
      <c r="M48" s="95" t="s">
        <v>122</v>
      </c>
    </row>
    <row r="49" spans="1:12" ht="28.5" customHeight="1" x14ac:dyDescent="0.25">
      <c r="A49" s="357" t="s">
        <v>240</v>
      </c>
      <c r="B49" s="358"/>
      <c r="C49" s="358"/>
      <c r="D49" s="358"/>
      <c r="E49" s="388"/>
      <c r="F49" s="389"/>
      <c r="G49" s="390"/>
      <c r="H49" s="391"/>
      <c r="I49" s="390"/>
      <c r="J49" s="391"/>
      <c r="K49" s="392"/>
      <c r="L49" s="393"/>
    </row>
    <row r="50" spans="1:12" ht="24.75" customHeight="1" x14ac:dyDescent="0.25">
      <c r="A50" s="357" t="s">
        <v>241</v>
      </c>
      <c r="B50" s="358"/>
      <c r="C50" s="358"/>
      <c r="D50" s="358"/>
      <c r="E50" s="388"/>
      <c r="F50" s="389"/>
      <c r="G50" s="388"/>
      <c r="H50" s="389"/>
      <c r="I50" s="390"/>
      <c r="J50" s="391"/>
      <c r="K50" s="392"/>
      <c r="L50" s="393"/>
    </row>
    <row r="51" spans="1:12" ht="24.75" customHeight="1" x14ac:dyDescent="0.25">
      <c r="A51" s="357" t="s">
        <v>242</v>
      </c>
      <c r="B51" s="358"/>
      <c r="C51" s="358"/>
      <c r="D51" s="358"/>
      <c r="E51" s="388"/>
      <c r="F51" s="389"/>
      <c r="G51" s="390"/>
      <c r="H51" s="391"/>
      <c r="I51" s="390"/>
      <c r="J51" s="391"/>
      <c r="K51" s="392"/>
      <c r="L51" s="393"/>
    </row>
    <row r="52" spans="1:12" ht="24" customHeight="1" x14ac:dyDescent="0.25">
      <c r="A52" s="357" t="s">
        <v>243</v>
      </c>
      <c r="B52" s="358"/>
      <c r="C52" s="358"/>
      <c r="D52" s="358"/>
      <c r="E52" s="388"/>
      <c r="F52" s="389"/>
      <c r="G52" s="390"/>
      <c r="H52" s="391"/>
      <c r="I52" s="390"/>
      <c r="J52" s="391"/>
      <c r="K52" s="401"/>
      <c r="L52" s="402"/>
    </row>
    <row r="53" spans="1:12" ht="22.5" customHeight="1" thickBot="1" x14ac:dyDescent="0.3">
      <c r="A53" s="394" t="s">
        <v>244</v>
      </c>
      <c r="B53" s="395"/>
      <c r="C53" s="395"/>
      <c r="D53" s="395"/>
      <c r="E53" s="396">
        <v>0</v>
      </c>
      <c r="F53" s="397"/>
      <c r="G53" s="396">
        <v>0</v>
      </c>
      <c r="H53" s="397"/>
      <c r="I53" s="396">
        <v>0</v>
      </c>
      <c r="J53" s="397"/>
      <c r="K53" s="396">
        <v>0</v>
      </c>
      <c r="L53" s="397"/>
    </row>
    <row r="54" spans="1:12" ht="12.75" customHeight="1" thickBot="1" x14ac:dyDescent="0.3">
      <c r="A54" s="96"/>
      <c r="L54" s="97"/>
    </row>
    <row r="55" spans="1:12" x14ac:dyDescent="0.25">
      <c r="A55" s="398" t="s">
        <v>194</v>
      </c>
      <c r="B55" s="399"/>
      <c r="C55" s="399"/>
      <c r="D55" s="399"/>
      <c r="E55" s="399"/>
      <c r="F55" s="399"/>
      <c r="G55" s="399"/>
      <c r="H55" s="399"/>
      <c r="I55" s="399"/>
      <c r="J55" s="399"/>
      <c r="K55" s="399"/>
      <c r="L55" s="400"/>
    </row>
    <row r="56" spans="1:12" ht="15.75" customHeight="1" x14ac:dyDescent="0.25">
      <c r="A56" s="411" t="s">
        <v>245</v>
      </c>
      <c r="B56" s="412"/>
      <c r="C56" s="412"/>
      <c r="D56" s="412"/>
      <c r="E56" s="412"/>
      <c r="F56" s="412"/>
      <c r="G56" s="412"/>
      <c r="H56" s="412"/>
      <c r="I56" s="412"/>
      <c r="J56" s="412"/>
      <c r="K56" s="412"/>
      <c r="L56" s="413"/>
    </row>
    <row r="57" spans="1:12" x14ac:dyDescent="0.25">
      <c r="A57" s="386" t="s">
        <v>113</v>
      </c>
      <c r="B57" s="387"/>
      <c r="C57" s="387"/>
      <c r="D57" s="387"/>
      <c r="E57" s="371">
        <f>$L$1-3</f>
        <v>2017</v>
      </c>
      <c r="F57" s="371"/>
      <c r="G57" s="371">
        <f>$L$1-2</f>
        <v>2018</v>
      </c>
      <c r="H57" s="371"/>
      <c r="I57" s="371">
        <f>$L$1-1</f>
        <v>2019</v>
      </c>
      <c r="J57" s="371"/>
      <c r="K57" s="371">
        <f>$L$1</f>
        <v>2020</v>
      </c>
      <c r="L57" s="372"/>
    </row>
    <row r="58" spans="1:12" ht="12.75" customHeight="1" x14ac:dyDescent="0.25">
      <c r="A58" s="403" t="s">
        <v>246</v>
      </c>
      <c r="B58" s="404"/>
      <c r="C58" s="404"/>
      <c r="D58" s="404"/>
      <c r="E58" s="405" t="e">
        <f>(E8+E10)/SUM(E8:E10)</f>
        <v>#DIV/0!</v>
      </c>
      <c r="F58" s="405"/>
      <c r="G58" s="405" t="e">
        <f>(G8+G10)/SUM(G8:G10)</f>
        <v>#DIV/0!</v>
      </c>
      <c r="H58" s="405"/>
      <c r="I58" s="406" t="e">
        <f>(I8+I10)/SUM(I8:I10)</f>
        <v>#DIV/0!</v>
      </c>
      <c r="J58" s="407"/>
      <c r="K58" s="406" t="e">
        <f>(K8+K10)/SUM(K8:K10)</f>
        <v>#DIV/0!</v>
      </c>
      <c r="L58" s="407"/>
    </row>
    <row r="59" spans="1:12" ht="12.75" customHeight="1" x14ac:dyDescent="0.25">
      <c r="A59" s="408" t="s">
        <v>247</v>
      </c>
      <c r="B59" s="409"/>
      <c r="C59" s="409"/>
      <c r="D59" s="409"/>
      <c r="E59" s="405"/>
      <c r="F59" s="405"/>
      <c r="G59" s="405"/>
      <c r="H59" s="405"/>
      <c r="I59" s="406"/>
      <c r="J59" s="407"/>
      <c r="K59" s="406"/>
      <c r="L59" s="407"/>
    </row>
    <row r="60" spans="1:12" ht="12.75" customHeight="1" x14ac:dyDescent="0.25">
      <c r="A60" s="410" t="s">
        <v>248</v>
      </c>
      <c r="B60" s="409"/>
      <c r="C60" s="409"/>
      <c r="D60" s="409"/>
      <c r="E60" s="405"/>
      <c r="F60" s="405"/>
      <c r="G60" s="405"/>
      <c r="H60" s="405"/>
      <c r="I60" s="406"/>
      <c r="J60" s="407"/>
      <c r="K60" s="406"/>
      <c r="L60" s="407"/>
    </row>
    <row r="61" spans="1:12" ht="12.75" customHeight="1" x14ac:dyDescent="0.25">
      <c r="A61" s="403" t="s">
        <v>249</v>
      </c>
      <c r="B61" s="404"/>
      <c r="C61" s="404"/>
      <c r="D61" s="404"/>
      <c r="E61" s="405" t="e">
        <f>E8/SUM(E8:E10)</f>
        <v>#DIV/0!</v>
      </c>
      <c r="F61" s="405"/>
      <c r="G61" s="405" t="e">
        <f>G8/SUM(G8:G10)</f>
        <v>#DIV/0!</v>
      </c>
      <c r="H61" s="405"/>
      <c r="I61" s="406" t="e">
        <f>I8/SUM(I8:I10)</f>
        <v>#DIV/0!</v>
      </c>
      <c r="J61" s="407"/>
      <c r="K61" s="406" t="e">
        <f>K8/SUM(K8:K10)</f>
        <v>#DIV/0!</v>
      </c>
      <c r="L61" s="407"/>
    </row>
    <row r="62" spans="1:12" ht="12.75" customHeight="1" x14ac:dyDescent="0.25">
      <c r="A62" s="408" t="s">
        <v>250</v>
      </c>
      <c r="B62" s="409"/>
      <c r="C62" s="409"/>
      <c r="D62" s="409"/>
      <c r="E62" s="405"/>
      <c r="F62" s="405"/>
      <c r="G62" s="405"/>
      <c r="H62" s="405"/>
      <c r="I62" s="406"/>
      <c r="J62" s="407"/>
      <c r="K62" s="406"/>
      <c r="L62" s="407"/>
    </row>
    <row r="63" spans="1:12" ht="13.2" customHeight="1" x14ac:dyDescent="0.25">
      <c r="A63" s="410" t="s">
        <v>248</v>
      </c>
      <c r="B63" s="409"/>
      <c r="C63" s="409"/>
      <c r="D63" s="409"/>
      <c r="E63" s="405"/>
      <c r="F63" s="405"/>
      <c r="G63" s="405"/>
      <c r="H63" s="405"/>
      <c r="I63" s="406"/>
      <c r="J63" s="407"/>
      <c r="K63" s="406"/>
      <c r="L63" s="407"/>
    </row>
    <row r="64" spans="1:12" ht="13.2" customHeight="1" x14ac:dyDescent="0.25">
      <c r="A64" s="403" t="s">
        <v>251</v>
      </c>
      <c r="B64" s="404"/>
      <c r="C64" s="404"/>
      <c r="D64" s="404"/>
      <c r="E64" s="405" t="e">
        <f>E49/SUM(E8:E10)</f>
        <v>#DIV/0!</v>
      </c>
      <c r="F64" s="405"/>
      <c r="G64" s="405" t="e">
        <f>G49/SUM(G8:G10)</f>
        <v>#DIV/0!</v>
      </c>
      <c r="H64" s="405"/>
      <c r="I64" s="406" t="e">
        <f>I49/SUM(I8:I10)</f>
        <v>#DIV/0!</v>
      </c>
      <c r="J64" s="407"/>
      <c r="K64" s="406" t="e">
        <f>K49/SUM(K8:K10)</f>
        <v>#DIV/0!</v>
      </c>
      <c r="L64" s="407"/>
    </row>
    <row r="65" spans="1:12" ht="13.2" customHeight="1" x14ac:dyDescent="0.25">
      <c r="A65" s="408" t="s">
        <v>252</v>
      </c>
      <c r="B65" s="409"/>
      <c r="C65" s="409"/>
      <c r="D65" s="409"/>
      <c r="E65" s="405"/>
      <c r="F65" s="405"/>
      <c r="G65" s="405"/>
      <c r="H65" s="405"/>
      <c r="I65" s="406"/>
      <c r="J65" s="407"/>
      <c r="K65" s="406"/>
      <c r="L65" s="407"/>
    </row>
    <row r="66" spans="1:12" ht="13.2" customHeight="1" x14ac:dyDescent="0.25">
      <c r="A66" s="410" t="s">
        <v>248</v>
      </c>
      <c r="B66" s="409"/>
      <c r="C66" s="409"/>
      <c r="D66" s="409"/>
      <c r="E66" s="405"/>
      <c r="F66" s="405"/>
      <c r="G66" s="405"/>
      <c r="H66" s="405"/>
      <c r="I66" s="406"/>
      <c r="J66" s="407"/>
      <c r="K66" s="406"/>
      <c r="L66" s="407"/>
    </row>
    <row r="67" spans="1:12" x14ac:dyDescent="0.25">
      <c r="A67" s="411" t="s">
        <v>253</v>
      </c>
      <c r="B67" s="412"/>
      <c r="C67" s="412"/>
      <c r="D67" s="412"/>
      <c r="E67" s="412"/>
      <c r="F67" s="412"/>
      <c r="G67" s="412"/>
      <c r="H67" s="412"/>
      <c r="I67" s="412"/>
      <c r="J67" s="412"/>
      <c r="K67" s="412"/>
      <c r="L67" s="413"/>
    </row>
    <row r="68" spans="1:12" x14ac:dyDescent="0.25">
      <c r="A68" s="386" t="s">
        <v>254</v>
      </c>
      <c r="B68" s="387"/>
      <c r="C68" s="387"/>
      <c r="D68" s="387"/>
      <c r="E68" s="371">
        <f>$L$1-3</f>
        <v>2017</v>
      </c>
      <c r="F68" s="371"/>
      <c r="G68" s="371">
        <f>$L$1-2</f>
        <v>2018</v>
      </c>
      <c r="H68" s="371"/>
      <c r="I68" s="371">
        <f>$L$1-1</f>
        <v>2019</v>
      </c>
      <c r="J68" s="371"/>
      <c r="K68" s="371">
        <f>$L$1</f>
        <v>2020</v>
      </c>
      <c r="L68" s="372"/>
    </row>
    <row r="69" spans="1:12" ht="13.2" customHeight="1" x14ac:dyDescent="0.25">
      <c r="A69" s="403" t="s">
        <v>255</v>
      </c>
      <c r="B69" s="404"/>
      <c r="C69" s="404"/>
      <c r="D69" s="404"/>
      <c r="E69" s="405" t="e">
        <f>(E50+E51+E52)/SUM(E8:E10)</f>
        <v>#DIV/0!</v>
      </c>
      <c r="F69" s="405"/>
      <c r="G69" s="405" t="e">
        <f>(G50+G51+G52)/SUM(G8:G10)</f>
        <v>#DIV/0!</v>
      </c>
      <c r="H69" s="405"/>
      <c r="I69" s="406" t="e">
        <f>(I50+I51+I52)/SUM(I8:I10)</f>
        <v>#DIV/0!</v>
      </c>
      <c r="J69" s="406"/>
      <c r="K69" s="406" t="e">
        <f>(K50+K51+K52)/SUM(K8:K10)</f>
        <v>#DIV/0!</v>
      </c>
      <c r="L69" s="406"/>
    </row>
    <row r="70" spans="1:12" ht="13.2" customHeight="1" x14ac:dyDescent="0.25">
      <c r="A70" s="408" t="s">
        <v>256</v>
      </c>
      <c r="B70" s="409"/>
      <c r="C70" s="409"/>
      <c r="D70" s="409"/>
      <c r="E70" s="405"/>
      <c r="F70" s="405"/>
      <c r="G70" s="405"/>
      <c r="H70" s="405"/>
      <c r="I70" s="406"/>
      <c r="J70" s="406"/>
      <c r="K70" s="406"/>
      <c r="L70" s="406"/>
    </row>
    <row r="71" spans="1:12" ht="13.2" customHeight="1" x14ac:dyDescent="0.25">
      <c r="A71" s="410" t="s">
        <v>248</v>
      </c>
      <c r="B71" s="409"/>
      <c r="C71" s="409"/>
      <c r="D71" s="409"/>
      <c r="E71" s="405"/>
      <c r="F71" s="405"/>
      <c r="G71" s="405"/>
      <c r="H71" s="405"/>
      <c r="I71" s="406"/>
      <c r="J71" s="406"/>
      <c r="K71" s="406"/>
      <c r="L71" s="406"/>
    </row>
    <row r="72" spans="1:12" ht="13.2" customHeight="1" x14ac:dyDescent="0.25">
      <c r="A72" s="403" t="s">
        <v>257</v>
      </c>
      <c r="B72" s="404"/>
      <c r="C72" s="404"/>
      <c r="D72" s="404"/>
      <c r="E72" s="405" t="e">
        <f>E51/SUM(E8:E10)</f>
        <v>#DIV/0!</v>
      </c>
      <c r="F72" s="405"/>
      <c r="G72" s="405" t="e">
        <f>G51/SUM(G8:G10)</f>
        <v>#DIV/0!</v>
      </c>
      <c r="H72" s="405"/>
      <c r="I72" s="406" t="e">
        <f>I51/SUM(I8:I10)</f>
        <v>#DIV/0!</v>
      </c>
      <c r="J72" s="407"/>
      <c r="K72" s="406" t="e">
        <f>K51/SUM(K8:K10)</f>
        <v>#DIV/0!</v>
      </c>
      <c r="L72" s="407"/>
    </row>
    <row r="73" spans="1:12" ht="13.2" customHeight="1" x14ac:dyDescent="0.25">
      <c r="A73" s="408" t="s">
        <v>135</v>
      </c>
      <c r="B73" s="409"/>
      <c r="C73" s="409"/>
      <c r="D73" s="409"/>
      <c r="E73" s="405"/>
      <c r="F73" s="405"/>
      <c r="G73" s="405"/>
      <c r="H73" s="405"/>
      <c r="I73" s="406"/>
      <c r="J73" s="407"/>
      <c r="K73" s="406"/>
      <c r="L73" s="407"/>
    </row>
    <row r="74" spans="1:12" ht="13.2" customHeight="1" x14ac:dyDescent="0.25">
      <c r="A74" s="410" t="s">
        <v>248</v>
      </c>
      <c r="B74" s="409"/>
      <c r="C74" s="409"/>
      <c r="D74" s="409"/>
      <c r="E74" s="405"/>
      <c r="F74" s="405"/>
      <c r="G74" s="405"/>
      <c r="H74" s="405"/>
      <c r="I74" s="406"/>
      <c r="J74" s="407"/>
      <c r="K74" s="406"/>
      <c r="L74" s="407"/>
    </row>
    <row r="75" spans="1:12" ht="12.75" customHeight="1" x14ac:dyDescent="0.25">
      <c r="A75" s="403" t="s">
        <v>258</v>
      </c>
      <c r="B75" s="404"/>
      <c r="C75" s="404"/>
      <c r="D75" s="404"/>
      <c r="E75" s="405" t="e">
        <f>(E50+E52)/SUM(E8:E10)</f>
        <v>#DIV/0!</v>
      </c>
      <c r="F75" s="405"/>
      <c r="G75" s="405" t="e">
        <f>(G50+G52)/SUM(G8:G10)</f>
        <v>#DIV/0!</v>
      </c>
      <c r="H75" s="405"/>
      <c r="I75" s="406" t="e">
        <f>(I50+I52)/SUM(I8:I10)</f>
        <v>#DIV/0!</v>
      </c>
      <c r="J75" s="406"/>
      <c r="K75" s="406" t="e">
        <f>(K50+K52)/SUM(K8:K10)</f>
        <v>#DIV/0!</v>
      </c>
      <c r="L75" s="406"/>
    </row>
    <row r="76" spans="1:12" ht="12.75" customHeight="1" x14ac:dyDescent="0.25">
      <c r="A76" s="408" t="s">
        <v>259</v>
      </c>
      <c r="B76" s="409"/>
      <c r="C76" s="409"/>
      <c r="D76" s="409"/>
      <c r="E76" s="405"/>
      <c r="F76" s="405"/>
      <c r="G76" s="405"/>
      <c r="H76" s="405"/>
      <c r="I76" s="406"/>
      <c r="J76" s="406"/>
      <c r="K76" s="406"/>
      <c r="L76" s="406"/>
    </row>
    <row r="77" spans="1:12" ht="12.75" customHeight="1" x14ac:dyDescent="0.25">
      <c r="A77" s="410" t="s">
        <v>248</v>
      </c>
      <c r="B77" s="409"/>
      <c r="C77" s="409"/>
      <c r="D77" s="409"/>
      <c r="E77" s="405"/>
      <c r="F77" s="405"/>
      <c r="G77" s="405"/>
      <c r="H77" s="405"/>
      <c r="I77" s="406"/>
      <c r="J77" s="406"/>
      <c r="K77" s="406"/>
      <c r="L77" s="406"/>
    </row>
    <row r="78" spans="1:12" x14ac:dyDescent="0.25">
      <c r="A78" s="411" t="s">
        <v>260</v>
      </c>
      <c r="B78" s="412"/>
      <c r="C78" s="412"/>
      <c r="D78" s="412"/>
      <c r="E78" s="412"/>
      <c r="F78" s="412"/>
      <c r="G78" s="412"/>
      <c r="H78" s="412"/>
      <c r="I78" s="412"/>
      <c r="J78" s="412"/>
      <c r="K78" s="412"/>
      <c r="L78" s="413"/>
    </row>
    <row r="79" spans="1:12" x14ac:dyDescent="0.25">
      <c r="A79" s="386" t="s">
        <v>254</v>
      </c>
      <c r="B79" s="387"/>
      <c r="C79" s="387"/>
      <c r="D79" s="387"/>
      <c r="E79" s="371">
        <f>$L$1-3</f>
        <v>2017</v>
      </c>
      <c r="F79" s="371"/>
      <c r="G79" s="371">
        <f>$L$1-2</f>
        <v>2018</v>
      </c>
      <c r="H79" s="371"/>
      <c r="I79" s="371">
        <f>$L$1-1</f>
        <v>2019</v>
      </c>
      <c r="J79" s="371"/>
      <c r="K79" s="371">
        <f>$L$1</f>
        <v>2020</v>
      </c>
      <c r="L79" s="372"/>
    </row>
    <row r="80" spans="1:12" ht="12.75" customHeight="1" x14ac:dyDescent="0.25">
      <c r="A80" s="403" t="s">
        <v>261</v>
      </c>
      <c r="B80" s="404"/>
      <c r="C80" s="404"/>
      <c r="D80" s="404"/>
      <c r="E80" s="414" t="e">
        <f>(E8+E10)/Caratteristiche!G5</f>
        <v>#DIV/0!</v>
      </c>
      <c r="F80" s="415"/>
      <c r="G80" s="414" t="e">
        <f>(G8+G10)/Caratteristiche!I5</f>
        <v>#DIV/0!</v>
      </c>
      <c r="H80" s="415"/>
      <c r="I80" s="416" t="e">
        <f>(I8+I10)/Caratteristiche!K5</f>
        <v>#DIV/0!</v>
      </c>
      <c r="J80" s="417"/>
      <c r="K80" s="416" t="e">
        <f>(K8+K10)/Caratteristiche!M5</f>
        <v>#DIV/0!</v>
      </c>
      <c r="L80" s="417"/>
    </row>
    <row r="81" spans="1:12" ht="12.75" customHeight="1" x14ac:dyDescent="0.25">
      <c r="A81" s="408" t="s">
        <v>247</v>
      </c>
      <c r="B81" s="409"/>
      <c r="C81" s="409"/>
      <c r="D81" s="409"/>
      <c r="E81" s="414"/>
      <c r="F81" s="415"/>
      <c r="G81" s="414"/>
      <c r="H81" s="415"/>
      <c r="I81" s="416"/>
      <c r="J81" s="417"/>
      <c r="K81" s="416"/>
      <c r="L81" s="417"/>
    </row>
    <row r="82" spans="1:12" ht="12.75" customHeight="1" x14ac:dyDescent="0.25">
      <c r="A82" s="410" t="s">
        <v>262</v>
      </c>
      <c r="B82" s="409"/>
      <c r="C82" s="409"/>
      <c r="D82" s="409"/>
      <c r="E82" s="414"/>
      <c r="F82" s="415"/>
      <c r="G82" s="414"/>
      <c r="H82" s="415"/>
      <c r="I82" s="416"/>
      <c r="J82" s="417"/>
      <c r="K82" s="416"/>
      <c r="L82" s="417"/>
    </row>
    <row r="83" spans="1:12" ht="12.75" customHeight="1" x14ac:dyDescent="0.25">
      <c r="A83" s="403" t="s">
        <v>263</v>
      </c>
      <c r="B83" s="404"/>
      <c r="C83" s="404"/>
      <c r="D83" s="404"/>
      <c r="E83" s="418" t="e">
        <f>E8/Caratteristiche!G5</f>
        <v>#DIV/0!</v>
      </c>
      <c r="F83" s="419"/>
      <c r="G83" s="418" t="e">
        <f>G8/Caratteristiche!I5</f>
        <v>#DIV/0!</v>
      </c>
      <c r="H83" s="419"/>
      <c r="I83" s="424" t="e">
        <f>I8/Caratteristiche!K5</f>
        <v>#DIV/0!</v>
      </c>
      <c r="J83" s="425"/>
      <c r="K83" s="424" t="e">
        <f>K8/Caratteristiche!M5</f>
        <v>#DIV/0!</v>
      </c>
      <c r="L83" s="425"/>
    </row>
    <row r="84" spans="1:12" ht="12.75" customHeight="1" x14ac:dyDescent="0.25">
      <c r="A84" s="408" t="s">
        <v>250</v>
      </c>
      <c r="B84" s="409"/>
      <c r="C84" s="409"/>
      <c r="D84" s="409"/>
      <c r="E84" s="420"/>
      <c r="F84" s="421"/>
      <c r="G84" s="420"/>
      <c r="H84" s="421"/>
      <c r="I84" s="426"/>
      <c r="J84" s="427"/>
      <c r="K84" s="426"/>
      <c r="L84" s="427"/>
    </row>
    <row r="85" spans="1:12" ht="12.75" customHeight="1" x14ac:dyDescent="0.25">
      <c r="A85" s="410" t="s">
        <v>262</v>
      </c>
      <c r="B85" s="409"/>
      <c r="C85" s="409"/>
      <c r="D85" s="409"/>
      <c r="E85" s="422"/>
      <c r="F85" s="423"/>
      <c r="G85" s="422"/>
      <c r="H85" s="423"/>
      <c r="I85" s="428"/>
      <c r="J85" s="429"/>
      <c r="K85" s="428"/>
      <c r="L85" s="429"/>
    </row>
    <row r="86" spans="1:12" ht="12.75" customHeight="1" x14ac:dyDescent="0.25">
      <c r="A86" s="403" t="s">
        <v>264</v>
      </c>
      <c r="B86" s="404"/>
      <c r="C86" s="404"/>
      <c r="D86" s="404"/>
      <c r="E86" s="418" t="e">
        <f>(E50+E52)/Caratteristiche!G5</f>
        <v>#DIV/0!</v>
      </c>
      <c r="F86" s="419"/>
      <c r="G86" s="418" t="e">
        <f>(G50+G52)/Caratteristiche!I5</f>
        <v>#DIV/0!</v>
      </c>
      <c r="H86" s="419"/>
      <c r="I86" s="424" t="e">
        <f>(I50+I52)/Caratteristiche!K5</f>
        <v>#DIV/0!</v>
      </c>
      <c r="J86" s="425"/>
      <c r="K86" s="424" t="e">
        <f>(K50+K52)/Caratteristiche!M5</f>
        <v>#DIV/0!</v>
      </c>
      <c r="L86" s="425"/>
    </row>
    <row r="87" spans="1:12" ht="12.75" customHeight="1" x14ac:dyDescent="0.25">
      <c r="A87" s="408" t="s">
        <v>265</v>
      </c>
      <c r="B87" s="409"/>
      <c r="C87" s="409"/>
      <c r="D87" s="409"/>
      <c r="E87" s="420"/>
      <c r="F87" s="421"/>
      <c r="G87" s="420"/>
      <c r="H87" s="421"/>
      <c r="I87" s="426"/>
      <c r="J87" s="427"/>
      <c r="K87" s="426"/>
      <c r="L87" s="427"/>
    </row>
    <row r="88" spans="1:12" ht="12.75" customHeight="1" x14ac:dyDescent="0.25">
      <c r="A88" s="410" t="s">
        <v>262</v>
      </c>
      <c r="B88" s="409"/>
      <c r="C88" s="409"/>
      <c r="D88" s="409"/>
      <c r="E88" s="422"/>
      <c r="F88" s="423"/>
      <c r="G88" s="422"/>
      <c r="H88" s="423"/>
      <c r="I88" s="428"/>
      <c r="J88" s="429"/>
      <c r="K88" s="428"/>
      <c r="L88" s="429"/>
    </row>
    <row r="89" spans="1:12" ht="12.75" customHeight="1" x14ac:dyDescent="0.25">
      <c r="A89" s="403" t="s">
        <v>266</v>
      </c>
      <c r="B89" s="404"/>
      <c r="C89" s="404"/>
      <c r="D89" s="404"/>
      <c r="E89" s="418" t="e">
        <f>E49/Caratteristiche!G5</f>
        <v>#DIV/0!</v>
      </c>
      <c r="F89" s="419"/>
      <c r="G89" s="418" t="e">
        <f>G49/Caratteristiche!I5</f>
        <v>#DIV/0!</v>
      </c>
      <c r="H89" s="419"/>
      <c r="I89" s="424" t="e">
        <f>I49/Caratteristiche!K5</f>
        <v>#DIV/0!</v>
      </c>
      <c r="J89" s="425"/>
      <c r="K89" s="424" t="e">
        <f>K49/Caratteristiche!M5</f>
        <v>#DIV/0!</v>
      </c>
      <c r="L89" s="425"/>
    </row>
    <row r="90" spans="1:12" ht="12.75" customHeight="1" x14ac:dyDescent="0.25">
      <c r="A90" s="408" t="s">
        <v>252</v>
      </c>
      <c r="B90" s="409"/>
      <c r="C90" s="409"/>
      <c r="D90" s="409"/>
      <c r="E90" s="420"/>
      <c r="F90" s="421"/>
      <c r="G90" s="420"/>
      <c r="H90" s="421"/>
      <c r="I90" s="426"/>
      <c r="J90" s="427"/>
      <c r="K90" s="426"/>
      <c r="L90" s="427"/>
    </row>
    <row r="91" spans="1:12" ht="13.5" customHeight="1" x14ac:dyDescent="0.25">
      <c r="A91" s="430" t="s">
        <v>262</v>
      </c>
      <c r="B91" s="404"/>
      <c r="C91" s="404"/>
      <c r="D91" s="404"/>
      <c r="E91" s="422"/>
      <c r="F91" s="423"/>
      <c r="G91" s="422"/>
      <c r="H91" s="423"/>
      <c r="I91" s="428"/>
      <c r="J91" s="429"/>
      <c r="K91" s="428"/>
      <c r="L91" s="429"/>
    </row>
    <row r="92" spans="1:12" x14ac:dyDescent="0.25">
      <c r="A92" s="411" t="s">
        <v>267</v>
      </c>
      <c r="B92" s="412"/>
      <c r="C92" s="412"/>
      <c r="D92" s="412"/>
      <c r="E92" s="412"/>
      <c r="F92" s="412"/>
      <c r="G92" s="412"/>
      <c r="H92" s="412"/>
      <c r="I92" s="412"/>
      <c r="J92" s="412"/>
      <c r="K92" s="412"/>
      <c r="L92" s="413"/>
    </row>
    <row r="93" spans="1:12" x14ac:dyDescent="0.25">
      <c r="A93" s="386" t="s">
        <v>254</v>
      </c>
      <c r="B93" s="387"/>
      <c r="C93" s="387"/>
      <c r="D93" s="387"/>
      <c r="E93" s="371">
        <f>$L$1-3</f>
        <v>2017</v>
      </c>
      <c r="F93" s="371"/>
      <c r="G93" s="371">
        <f>$L$1-2</f>
        <v>2018</v>
      </c>
      <c r="H93" s="371"/>
      <c r="I93" s="371">
        <f>$L$1-1</f>
        <v>2019</v>
      </c>
      <c r="J93" s="371"/>
      <c r="K93" s="371">
        <f>$L$1</f>
        <v>2020</v>
      </c>
      <c r="L93" s="372"/>
    </row>
    <row r="94" spans="1:12" ht="12.75" customHeight="1" x14ac:dyDescent="0.25">
      <c r="A94" s="403" t="s">
        <v>268</v>
      </c>
      <c r="B94" s="404"/>
      <c r="C94" s="404"/>
      <c r="D94" s="404"/>
      <c r="E94" s="405" t="e">
        <f>E36/E14</f>
        <v>#DIV/0!</v>
      </c>
      <c r="F94" s="405"/>
      <c r="G94" s="405" t="e">
        <f>G36/G14</f>
        <v>#DIV/0!</v>
      </c>
      <c r="H94" s="405"/>
      <c r="I94" s="406" t="e">
        <f>I36/I14</f>
        <v>#DIV/0!</v>
      </c>
      <c r="J94" s="407"/>
      <c r="K94" s="406" t="e">
        <f>K36/K14</f>
        <v>#DIV/0!</v>
      </c>
      <c r="L94" s="407"/>
    </row>
    <row r="95" spans="1:12" ht="12.75" customHeight="1" x14ac:dyDescent="0.25">
      <c r="A95" s="408" t="s">
        <v>269</v>
      </c>
      <c r="B95" s="409"/>
      <c r="C95" s="409"/>
      <c r="D95" s="409"/>
      <c r="E95" s="405"/>
      <c r="F95" s="405"/>
      <c r="G95" s="405"/>
      <c r="H95" s="405"/>
      <c r="I95" s="406"/>
      <c r="J95" s="407"/>
      <c r="K95" s="406"/>
      <c r="L95" s="407"/>
    </row>
    <row r="96" spans="1:12" ht="12.75" customHeight="1" x14ac:dyDescent="0.25">
      <c r="A96" s="410" t="s">
        <v>270</v>
      </c>
      <c r="B96" s="409"/>
      <c r="C96" s="409"/>
      <c r="D96" s="409"/>
      <c r="E96" s="405"/>
      <c r="F96" s="405"/>
      <c r="G96" s="405"/>
      <c r="H96" s="405"/>
      <c r="I96" s="406"/>
      <c r="J96" s="407"/>
      <c r="K96" s="406"/>
      <c r="L96" s="407"/>
    </row>
    <row r="97" spans="1:12" ht="12.75" customHeight="1" x14ac:dyDescent="0.25">
      <c r="A97" s="403" t="s">
        <v>271</v>
      </c>
      <c r="B97" s="404"/>
      <c r="C97" s="404"/>
      <c r="D97" s="404"/>
      <c r="E97" s="405" t="e">
        <f>E45/E25</f>
        <v>#DIV/0!</v>
      </c>
      <c r="F97" s="405"/>
      <c r="G97" s="405" t="e">
        <f>G45/G25</f>
        <v>#DIV/0!</v>
      </c>
      <c r="H97" s="405"/>
      <c r="I97" s="406" t="e">
        <f>I45/I25</f>
        <v>#DIV/0!</v>
      </c>
      <c r="J97" s="407"/>
      <c r="K97" s="406" t="e">
        <f>K45/K25</f>
        <v>#DIV/0!</v>
      </c>
      <c r="L97" s="407"/>
    </row>
    <row r="98" spans="1:12" ht="12.75" customHeight="1" x14ac:dyDescent="0.25">
      <c r="A98" s="408" t="s">
        <v>272</v>
      </c>
      <c r="B98" s="409"/>
      <c r="C98" s="409"/>
      <c r="D98" s="409"/>
      <c r="E98" s="405"/>
      <c r="F98" s="405"/>
      <c r="G98" s="405"/>
      <c r="H98" s="405"/>
      <c r="I98" s="406"/>
      <c r="J98" s="407"/>
      <c r="K98" s="406"/>
      <c r="L98" s="407"/>
    </row>
    <row r="99" spans="1:12" ht="12.75" customHeight="1" x14ac:dyDescent="0.25">
      <c r="A99" s="410" t="s">
        <v>273</v>
      </c>
      <c r="B99" s="409"/>
      <c r="C99" s="409"/>
      <c r="D99" s="409"/>
      <c r="E99" s="405"/>
      <c r="F99" s="405"/>
      <c r="G99" s="405"/>
      <c r="H99" s="405"/>
      <c r="I99" s="406"/>
      <c r="J99" s="407"/>
      <c r="K99" s="406"/>
      <c r="L99" s="407"/>
    </row>
    <row r="100" spans="1:12" ht="12.75" customHeight="1" x14ac:dyDescent="0.25">
      <c r="A100" s="403" t="s">
        <v>274</v>
      </c>
      <c r="B100" s="404"/>
      <c r="C100" s="404"/>
      <c r="D100" s="404"/>
      <c r="E100" s="405" t="e">
        <f>(F8+F10)/(E8+E10)</f>
        <v>#DIV/0!</v>
      </c>
      <c r="F100" s="405"/>
      <c r="G100" s="405" t="e">
        <f>(H8+H10)/(G8+G10)</f>
        <v>#DIV/0!</v>
      </c>
      <c r="H100" s="405"/>
      <c r="I100" s="436" t="e">
        <f>(J8+J10)/(I8+I10)</f>
        <v>#DIV/0!</v>
      </c>
      <c r="J100" s="437"/>
      <c r="K100" s="436" t="e">
        <f>(L8+L10)/(K8+K10)</f>
        <v>#DIV/0!</v>
      </c>
      <c r="L100" s="437"/>
    </row>
    <row r="101" spans="1:12" ht="12.75" customHeight="1" x14ac:dyDescent="0.25">
      <c r="A101" s="408" t="s">
        <v>275</v>
      </c>
      <c r="B101" s="409"/>
      <c r="C101" s="409"/>
      <c r="D101" s="409"/>
      <c r="E101" s="405"/>
      <c r="F101" s="405"/>
      <c r="G101" s="405"/>
      <c r="H101" s="405"/>
      <c r="I101" s="438"/>
      <c r="J101" s="439"/>
      <c r="K101" s="438"/>
      <c r="L101" s="439"/>
    </row>
    <row r="102" spans="1:12" ht="12.75" customHeight="1" x14ac:dyDescent="0.25">
      <c r="A102" s="410" t="s">
        <v>276</v>
      </c>
      <c r="B102" s="409"/>
      <c r="C102" s="409"/>
      <c r="D102" s="409"/>
      <c r="E102" s="405"/>
      <c r="F102" s="405"/>
      <c r="G102" s="405"/>
      <c r="H102" s="405"/>
      <c r="I102" s="440"/>
      <c r="J102" s="441"/>
      <c r="K102" s="440"/>
      <c r="L102" s="441"/>
    </row>
    <row r="103" spans="1:12" ht="13.2" customHeight="1" x14ac:dyDescent="0.25">
      <c r="A103" s="403" t="s">
        <v>277</v>
      </c>
      <c r="B103" s="404"/>
      <c r="C103" s="404"/>
      <c r="D103" s="404"/>
      <c r="E103" s="405" t="e">
        <f>F19/E19</f>
        <v>#DIV/0!</v>
      </c>
      <c r="F103" s="405"/>
      <c r="G103" s="405" t="e">
        <f>(H19)/(G19)</f>
        <v>#DIV/0!</v>
      </c>
      <c r="H103" s="405"/>
      <c r="I103" s="406" t="e">
        <f>(J19)/(I19)</f>
        <v>#DIV/0!</v>
      </c>
      <c r="J103" s="406"/>
      <c r="K103" s="406" t="e">
        <f>(L19)/(K19)</f>
        <v>#DIV/0!</v>
      </c>
      <c r="L103" s="406"/>
    </row>
    <row r="104" spans="1:12" ht="13.2" customHeight="1" x14ac:dyDescent="0.25">
      <c r="A104" s="408" t="s">
        <v>278</v>
      </c>
      <c r="B104" s="409"/>
      <c r="C104" s="409"/>
      <c r="D104" s="409"/>
      <c r="E104" s="405"/>
      <c r="F104" s="405"/>
      <c r="G104" s="405"/>
      <c r="H104" s="405"/>
      <c r="I104" s="406"/>
      <c r="J104" s="406"/>
      <c r="K104" s="406"/>
      <c r="L104" s="406"/>
    </row>
    <row r="105" spans="1:12" ht="13.95" customHeight="1" thickBot="1" x14ac:dyDescent="0.3">
      <c r="A105" s="434" t="s">
        <v>279</v>
      </c>
      <c r="B105" s="435"/>
      <c r="C105" s="435"/>
      <c r="D105" s="435"/>
      <c r="E105" s="432"/>
      <c r="F105" s="432"/>
      <c r="G105" s="432"/>
      <c r="H105" s="432"/>
      <c r="I105" s="433"/>
      <c r="J105" s="433"/>
      <c r="K105" s="433"/>
      <c r="L105" s="433"/>
    </row>
    <row r="107" spans="1:12" ht="3" customHeight="1" x14ac:dyDescent="0.25"/>
    <row r="108" spans="1:12" x14ac:dyDescent="0.25">
      <c r="A108" s="348"/>
      <c r="B108" s="348"/>
      <c r="C108" s="348"/>
      <c r="D108" s="348"/>
      <c r="E108" s="431"/>
      <c r="F108" s="431"/>
      <c r="G108" s="431"/>
      <c r="H108" s="431"/>
      <c r="I108" s="431"/>
      <c r="J108" s="431"/>
      <c r="K108" s="431"/>
      <c r="L108" s="431"/>
    </row>
  </sheetData>
  <mergeCells count="212">
    <mergeCell ref="A108:L108"/>
    <mergeCell ref="A103:D103"/>
    <mergeCell ref="E103:F105"/>
    <mergeCell ref="G103:H105"/>
    <mergeCell ref="I103:J105"/>
    <mergeCell ref="K103:L105"/>
    <mergeCell ref="A104:D104"/>
    <mergeCell ref="A105:D105"/>
    <mergeCell ref="A100:D100"/>
    <mergeCell ref="E100:F102"/>
    <mergeCell ref="G100:H102"/>
    <mergeCell ref="I100:J102"/>
    <mergeCell ref="K100:L102"/>
    <mergeCell ref="A101:D101"/>
    <mergeCell ref="A102:D102"/>
    <mergeCell ref="A97:D97"/>
    <mergeCell ref="E97:F99"/>
    <mergeCell ref="G97:H99"/>
    <mergeCell ref="I97:J99"/>
    <mergeCell ref="K97:L99"/>
    <mergeCell ref="A98:D98"/>
    <mergeCell ref="A99:D99"/>
    <mergeCell ref="A94:D94"/>
    <mergeCell ref="E94:F96"/>
    <mergeCell ref="G94:H96"/>
    <mergeCell ref="I94:J96"/>
    <mergeCell ref="K94:L96"/>
    <mergeCell ref="A95:D95"/>
    <mergeCell ref="A96:D96"/>
    <mergeCell ref="A92:L92"/>
    <mergeCell ref="A93:D93"/>
    <mergeCell ref="E93:F93"/>
    <mergeCell ref="G93:H93"/>
    <mergeCell ref="I93:J93"/>
    <mergeCell ref="K93:L93"/>
    <mergeCell ref="A89:D89"/>
    <mergeCell ref="E89:F91"/>
    <mergeCell ref="G89:H91"/>
    <mergeCell ref="I89:J91"/>
    <mergeCell ref="K89:L91"/>
    <mergeCell ref="A90:D90"/>
    <mergeCell ref="A91:D91"/>
    <mergeCell ref="A86:D86"/>
    <mergeCell ref="E86:F88"/>
    <mergeCell ref="G86:H88"/>
    <mergeCell ref="I86:J88"/>
    <mergeCell ref="K86:L88"/>
    <mergeCell ref="A87:D87"/>
    <mergeCell ref="A88:D88"/>
    <mergeCell ref="A83:D83"/>
    <mergeCell ref="E83:F85"/>
    <mergeCell ref="G83:H85"/>
    <mergeCell ref="I83:J85"/>
    <mergeCell ref="K83:L85"/>
    <mergeCell ref="A84:D84"/>
    <mergeCell ref="A85:D85"/>
    <mergeCell ref="A80:D80"/>
    <mergeCell ref="E80:F82"/>
    <mergeCell ref="G80:H82"/>
    <mergeCell ref="I80:J82"/>
    <mergeCell ref="K80:L82"/>
    <mergeCell ref="A81:D81"/>
    <mergeCell ref="A82:D82"/>
    <mergeCell ref="A78:L78"/>
    <mergeCell ref="A79:D79"/>
    <mergeCell ref="E79:F79"/>
    <mergeCell ref="G79:H79"/>
    <mergeCell ref="I79:J79"/>
    <mergeCell ref="K79:L79"/>
    <mergeCell ref="A75:D75"/>
    <mergeCell ref="E75:F77"/>
    <mergeCell ref="G75:H77"/>
    <mergeCell ref="I75:J77"/>
    <mergeCell ref="K75:L77"/>
    <mergeCell ref="A76:D76"/>
    <mergeCell ref="A77:D77"/>
    <mergeCell ref="A72:D72"/>
    <mergeCell ref="E72:F74"/>
    <mergeCell ref="G72:H74"/>
    <mergeCell ref="I72:J74"/>
    <mergeCell ref="K72:L74"/>
    <mergeCell ref="A73:D73"/>
    <mergeCell ref="A74:D74"/>
    <mergeCell ref="A69:D69"/>
    <mergeCell ref="E69:F71"/>
    <mergeCell ref="G69:H71"/>
    <mergeCell ref="I69:J71"/>
    <mergeCell ref="K69:L71"/>
    <mergeCell ref="A70:D70"/>
    <mergeCell ref="A71:D71"/>
    <mergeCell ref="A67:L67"/>
    <mergeCell ref="A68:D68"/>
    <mergeCell ref="E68:F68"/>
    <mergeCell ref="G68:H68"/>
    <mergeCell ref="I68:J68"/>
    <mergeCell ref="K68:L68"/>
    <mergeCell ref="A64:D64"/>
    <mergeCell ref="E64:F66"/>
    <mergeCell ref="G64:H66"/>
    <mergeCell ref="I64:J66"/>
    <mergeCell ref="K64:L66"/>
    <mergeCell ref="A65:D65"/>
    <mergeCell ref="A66:D66"/>
    <mergeCell ref="A61:D61"/>
    <mergeCell ref="E61:F63"/>
    <mergeCell ref="G61:H63"/>
    <mergeCell ref="I61:J63"/>
    <mergeCell ref="K61:L63"/>
    <mergeCell ref="A62:D62"/>
    <mergeCell ref="A63:D63"/>
    <mergeCell ref="A58:D58"/>
    <mergeCell ref="E58:F60"/>
    <mergeCell ref="G58:H60"/>
    <mergeCell ref="I58:J60"/>
    <mergeCell ref="K58:L60"/>
    <mergeCell ref="A59:D59"/>
    <mergeCell ref="A60:D60"/>
    <mergeCell ref="A56:L56"/>
    <mergeCell ref="A57:D57"/>
    <mergeCell ref="E57:F57"/>
    <mergeCell ref="G57:H57"/>
    <mergeCell ref="I57:J57"/>
    <mergeCell ref="K57:L57"/>
    <mergeCell ref="A53:D53"/>
    <mergeCell ref="E53:F53"/>
    <mergeCell ref="G53:H53"/>
    <mergeCell ref="I53:J53"/>
    <mergeCell ref="K53:L53"/>
    <mergeCell ref="A55:L55"/>
    <mergeCell ref="A51:D51"/>
    <mergeCell ref="E51:F51"/>
    <mergeCell ref="G51:H51"/>
    <mergeCell ref="I51:J51"/>
    <mergeCell ref="K51:L51"/>
    <mergeCell ref="A52:D52"/>
    <mergeCell ref="E52:F52"/>
    <mergeCell ref="G52:H52"/>
    <mergeCell ref="I52:J52"/>
    <mergeCell ref="K52:L52"/>
    <mergeCell ref="A49:D49"/>
    <mergeCell ref="E49:F49"/>
    <mergeCell ref="G49:H49"/>
    <mergeCell ref="I49:J49"/>
    <mergeCell ref="K49:L49"/>
    <mergeCell ref="A50:D50"/>
    <mergeCell ref="E50:F50"/>
    <mergeCell ref="G50:H50"/>
    <mergeCell ref="I50:J50"/>
    <mergeCell ref="K50:L50"/>
    <mergeCell ref="B44:D44"/>
    <mergeCell ref="A45:D45"/>
    <mergeCell ref="A47:L47"/>
    <mergeCell ref="A48:D48"/>
    <mergeCell ref="E48:F48"/>
    <mergeCell ref="G48:H48"/>
    <mergeCell ref="I48:J48"/>
    <mergeCell ref="K48:L48"/>
    <mergeCell ref="K37:L37"/>
    <mergeCell ref="B39:D39"/>
    <mergeCell ref="B40:D40"/>
    <mergeCell ref="B41:D41"/>
    <mergeCell ref="B42:D42"/>
    <mergeCell ref="B43:D43"/>
    <mergeCell ref="A36:D36"/>
    <mergeCell ref="A37:A38"/>
    <mergeCell ref="B37:D38"/>
    <mergeCell ref="E37:F37"/>
    <mergeCell ref="G37:H37"/>
    <mergeCell ref="I37:J37"/>
    <mergeCell ref="B30:D30"/>
    <mergeCell ref="B31:D31"/>
    <mergeCell ref="B32:D32"/>
    <mergeCell ref="B33:D33"/>
    <mergeCell ref="B34:D34"/>
    <mergeCell ref="B35:D35"/>
    <mergeCell ref="A25:D25"/>
    <mergeCell ref="A27:L27"/>
    <mergeCell ref="A28:A29"/>
    <mergeCell ref="B28:D29"/>
    <mergeCell ref="E28:F28"/>
    <mergeCell ref="G28:H28"/>
    <mergeCell ref="I28:J28"/>
    <mergeCell ref="K28:L28"/>
    <mergeCell ref="A19:D19"/>
    <mergeCell ref="A20:D20"/>
    <mergeCell ref="A21:D21"/>
    <mergeCell ref="A22:D22"/>
    <mergeCell ref="A23:D23"/>
    <mergeCell ref="A24:D24"/>
    <mergeCell ref="A12:D12"/>
    <mergeCell ref="A13:D13"/>
    <mergeCell ref="A14:D14"/>
    <mergeCell ref="A16:L16"/>
    <mergeCell ref="A17:D18"/>
    <mergeCell ref="E17:F17"/>
    <mergeCell ref="G17:H17"/>
    <mergeCell ref="I17:J17"/>
    <mergeCell ref="K17:L17"/>
    <mergeCell ref="A6:D6"/>
    <mergeCell ref="A7:D7"/>
    <mergeCell ref="A8:D8"/>
    <mergeCell ref="A9:D9"/>
    <mergeCell ref="A10:D10"/>
    <mergeCell ref="A11:D11"/>
    <mergeCell ref="A1:J1"/>
    <mergeCell ref="A2:L2"/>
    <mergeCell ref="A3:L3"/>
    <mergeCell ref="A4:D5"/>
    <mergeCell ref="E4:F4"/>
    <mergeCell ref="G4:H4"/>
    <mergeCell ref="I4:J4"/>
    <mergeCell ref="K4:L4"/>
  </mergeCells>
  <printOptions horizontalCentered="1" verticalCentered="1"/>
  <pageMargins left="0.23622047244094491" right="0.23622047244094491" top="0.74803149606299213" bottom="0.74803149606299213" header="0.31496062992125984" footer="0.31496062992125984"/>
  <pageSetup paperSize="9" scale="67" fitToHeight="0" orientation="portrait" r:id="rId1"/>
  <headerFooter alignWithMargins="0">
    <oddHeader>&amp;CCOMUNE DI LEINI</oddHeader>
    <oddFooter>&amp;L&amp;8&amp;F&amp;R&amp;8&amp;P</oddFooter>
  </headerFooter>
  <rowBreaks count="1" manualBreakCount="1">
    <brk id="45"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3"/>
  </sheetPr>
  <dimension ref="A1:AG202"/>
  <sheetViews>
    <sheetView tabSelected="1" view="pageLayout" topLeftCell="B6" zoomScale="50" zoomScaleNormal="50" zoomScaleSheetLayoutView="20" zoomScalePageLayoutView="50" workbookViewId="0">
      <selection activeCell="B6" sqref="B6"/>
    </sheetView>
  </sheetViews>
  <sheetFormatPr defaultColWidth="9.109375" defaultRowHeight="13.2" x14ac:dyDescent="0.25"/>
  <cols>
    <col min="1" max="1" width="9.6640625" style="5" hidden="1" customWidth="1"/>
    <col min="2" max="2" width="20.109375" style="5" customWidth="1"/>
    <col min="3" max="3" width="9" style="5" customWidth="1"/>
    <col min="4" max="4" width="20.109375" style="5" customWidth="1"/>
    <col min="5" max="5" width="9.109375" style="5" customWidth="1"/>
    <col min="6" max="6" width="52.6640625" style="1" customWidth="1"/>
    <col min="7" max="7" width="54.88671875" style="1" customWidth="1"/>
    <col min="8" max="8" width="29.33203125" style="1" customWidth="1"/>
    <col min="9" max="12" width="7" style="1" customWidth="1"/>
    <col min="13" max="13" width="11.109375" style="1" customWidth="1"/>
    <col min="14" max="14" width="10.44140625" style="1" hidden="1" customWidth="1"/>
    <col min="15" max="15" width="8.109375" style="1" hidden="1" customWidth="1"/>
    <col min="16" max="16" width="6.6640625" style="4" hidden="1" customWidth="1"/>
    <col min="17" max="17" width="15.44140625" style="1" hidden="1" customWidth="1"/>
    <col min="18" max="18" width="0.33203125" style="1" hidden="1" customWidth="1"/>
    <col min="19" max="19" width="6.44140625" style="4" hidden="1" customWidth="1"/>
    <col min="20" max="20" width="0.109375" style="1" hidden="1" customWidth="1"/>
    <col min="21" max="21" width="6.5546875" style="1" hidden="1" customWidth="1"/>
    <col min="22" max="22" width="7.33203125" style="1" hidden="1" customWidth="1"/>
    <col min="23" max="23" width="6.5546875" style="1" hidden="1" customWidth="1"/>
    <col min="24" max="24" width="10.109375" style="4" hidden="1" customWidth="1"/>
    <col min="25" max="25" width="17.6640625" style="3" customWidth="1"/>
    <col min="26" max="26" width="2.33203125" style="1" hidden="1" customWidth="1"/>
    <col min="27" max="29" width="2.44140625" style="1" hidden="1" customWidth="1"/>
    <col min="30" max="30" width="5.33203125" style="2" hidden="1" customWidth="1"/>
    <col min="31" max="31" width="7.109375" style="1" hidden="1" customWidth="1"/>
    <col min="32" max="32" width="8" style="1" hidden="1" customWidth="1"/>
    <col min="33" max="33" width="13.88671875" style="1" hidden="1" customWidth="1"/>
    <col min="34" max="16384" width="9.109375" style="1"/>
  </cols>
  <sheetData>
    <row r="1" spans="1:33" s="56" customFormat="1" ht="14.25" hidden="1" customHeight="1" x14ac:dyDescent="0.25">
      <c r="A1" s="66"/>
      <c r="B1" s="66"/>
      <c r="C1" s="66"/>
      <c r="D1" s="66"/>
      <c r="E1" s="66"/>
      <c r="F1" s="72" t="s">
        <v>24</v>
      </c>
      <c r="G1" s="71"/>
      <c r="H1" s="71"/>
      <c r="I1" s="445"/>
      <c r="J1" s="445"/>
      <c r="K1" s="445"/>
      <c r="L1" s="60"/>
      <c r="M1" s="69"/>
      <c r="N1" s="69"/>
      <c r="O1" s="69"/>
      <c r="P1" s="69"/>
      <c r="Q1" s="69"/>
      <c r="R1" s="58"/>
      <c r="S1" s="58"/>
      <c r="X1" s="58"/>
      <c r="Y1" s="58"/>
      <c r="AD1" s="57"/>
    </row>
    <row r="2" spans="1:33" s="56" customFormat="1" ht="14.25" hidden="1" customHeight="1" x14ac:dyDescent="0.25">
      <c r="A2" s="66"/>
      <c r="B2" s="66"/>
      <c r="C2" s="66"/>
      <c r="D2" s="66"/>
      <c r="E2" s="66"/>
      <c r="F2" s="73" t="s">
        <v>23</v>
      </c>
      <c r="G2" s="70"/>
      <c r="H2" s="70"/>
      <c r="I2" s="444" t="str">
        <f>IF(P9&gt;0,I1/P9,"0")</f>
        <v>0</v>
      </c>
      <c r="J2" s="444" t="str">
        <f>IF(O9&gt;0,J1/O9,"0")</f>
        <v>0</v>
      </c>
      <c r="K2" s="444" t="str">
        <f>IF(P9&gt;0,K1/P9,"0")</f>
        <v>0</v>
      </c>
      <c r="L2" s="60"/>
      <c r="M2" s="69"/>
      <c r="N2" s="69"/>
      <c r="O2" s="69"/>
      <c r="P2" s="69"/>
      <c r="Q2" s="69"/>
      <c r="R2" s="58"/>
      <c r="S2" s="58"/>
      <c r="X2" s="58"/>
      <c r="Y2" s="58"/>
      <c r="AD2" s="57"/>
    </row>
    <row r="3" spans="1:33" s="56" customFormat="1" ht="50.25" hidden="1" customHeight="1" x14ac:dyDescent="0.25">
      <c r="A3" s="66"/>
      <c r="B3" s="66"/>
      <c r="C3" s="66"/>
      <c r="D3" s="66"/>
      <c r="E3" s="66"/>
      <c r="F3" s="73" t="s">
        <v>22</v>
      </c>
      <c r="G3" s="70"/>
      <c r="H3" s="70"/>
      <c r="I3" s="443" t="str">
        <f>IF($P$9&gt;0,S9/$P$9,"0")</f>
        <v>0</v>
      </c>
      <c r="J3" s="443" t="str">
        <f>IF($O$9&gt;0,S9/$O$9,"0")</f>
        <v>0</v>
      </c>
      <c r="K3" s="443" t="str">
        <f>IF($O$9&gt;0,T9/$O$9,"0")</f>
        <v>0</v>
      </c>
      <c r="L3" s="60"/>
      <c r="M3" s="69"/>
      <c r="N3" s="69"/>
      <c r="O3" s="69"/>
      <c r="P3" s="69"/>
      <c r="Q3" s="69"/>
      <c r="R3" s="58"/>
      <c r="S3" s="58"/>
      <c r="X3" s="58"/>
      <c r="Y3" s="58"/>
      <c r="AD3" s="57"/>
    </row>
    <row r="4" spans="1:33" s="56" customFormat="1" ht="13.8" hidden="1" x14ac:dyDescent="0.25">
      <c r="A4" s="66"/>
      <c r="B4" s="66"/>
      <c r="C4" s="66"/>
      <c r="D4" s="66"/>
      <c r="E4" s="66"/>
      <c r="F4" s="65"/>
      <c r="G4" s="68" t="s">
        <v>21</v>
      </c>
      <c r="H4" s="63"/>
      <c r="J4" s="60"/>
      <c r="K4" s="60"/>
      <c r="L4" s="60"/>
      <c r="M4" s="60"/>
      <c r="N4" s="67">
        <f>IF($M$9&gt;0,Z9/$M$9,"0")</f>
        <v>0</v>
      </c>
      <c r="O4" s="60"/>
      <c r="P4" s="61"/>
      <c r="Q4" s="60"/>
      <c r="X4" s="59"/>
      <c r="Y4" s="58"/>
      <c r="AD4" s="57"/>
    </row>
    <row r="5" spans="1:33" s="56" customFormat="1" ht="14.4" hidden="1" thickBot="1" x14ac:dyDescent="0.3">
      <c r="A5" s="66"/>
      <c r="B5" s="66"/>
      <c r="C5" s="66"/>
      <c r="D5" s="66"/>
      <c r="E5" s="66"/>
      <c r="F5" s="65"/>
      <c r="G5" s="64" t="s">
        <v>20</v>
      </c>
      <c r="H5" s="63"/>
      <c r="J5" s="60"/>
      <c r="K5" s="60"/>
      <c r="L5" s="60"/>
      <c r="M5" s="60"/>
      <c r="N5" s="62">
        <f>IF($M$9&gt;0,AF9/$M$9,"0")</f>
        <v>0</v>
      </c>
      <c r="O5" s="60"/>
      <c r="P5" s="61"/>
      <c r="Q5" s="60"/>
      <c r="X5" s="59"/>
      <c r="Y5" s="58"/>
      <c r="AD5" s="57"/>
    </row>
    <row r="6" spans="1:33" ht="19.5" customHeight="1" thickBot="1" x14ac:dyDescent="0.35">
      <c r="A6" s="55"/>
      <c r="B6" s="55"/>
      <c r="C6" s="55"/>
      <c r="D6" s="55"/>
      <c r="E6" s="55"/>
      <c r="F6" s="54"/>
      <c r="G6" s="54"/>
      <c r="H6" s="54"/>
      <c r="I6" s="53"/>
      <c r="J6" s="51"/>
      <c r="K6" s="51"/>
      <c r="L6" s="51"/>
      <c r="M6" s="51"/>
      <c r="N6" s="51"/>
      <c r="O6" s="51"/>
      <c r="P6" s="52"/>
      <c r="Q6" s="51"/>
    </row>
    <row r="7" spans="1:33" ht="33.75" customHeight="1" thickBot="1" x14ac:dyDescent="0.35">
      <c r="A7" s="50"/>
      <c r="B7" s="49"/>
      <c r="C7" s="49"/>
      <c r="D7" s="49"/>
      <c r="E7" s="49"/>
      <c r="F7" s="48" t="s">
        <v>31</v>
      </c>
      <c r="G7" s="47"/>
      <c r="H7" s="47"/>
      <c r="I7" s="446" t="s">
        <v>32</v>
      </c>
      <c r="J7" s="447"/>
      <c r="K7" s="447"/>
      <c r="L7" s="447"/>
      <c r="M7" s="447"/>
      <c r="N7" s="447"/>
      <c r="O7" s="447"/>
      <c r="P7" s="447"/>
      <c r="Q7" s="447"/>
      <c r="R7" s="447"/>
      <c r="S7" s="447"/>
      <c r="T7" s="447"/>
      <c r="U7" s="447"/>
      <c r="V7" s="447"/>
      <c r="W7" s="447"/>
      <c r="X7" s="448"/>
    </row>
    <row r="8" spans="1:33" ht="152.25" customHeight="1" x14ac:dyDescent="0.3">
      <c r="A8" s="46" t="s">
        <v>19</v>
      </c>
      <c r="B8" s="43" t="s">
        <v>25</v>
      </c>
      <c r="C8" s="43" t="s">
        <v>26</v>
      </c>
      <c r="D8" s="43" t="s">
        <v>29</v>
      </c>
      <c r="E8" s="43" t="s">
        <v>30</v>
      </c>
      <c r="F8" s="45" t="s">
        <v>27</v>
      </c>
      <c r="G8" s="44" t="s">
        <v>28</v>
      </c>
      <c r="H8" s="44" t="s">
        <v>18</v>
      </c>
      <c r="I8" s="43" t="s">
        <v>37</v>
      </c>
      <c r="J8" s="43" t="s">
        <v>17</v>
      </c>
      <c r="K8" s="43" t="s">
        <v>16</v>
      </c>
      <c r="L8" s="43" t="s">
        <v>15</v>
      </c>
      <c r="M8" s="42" t="s">
        <v>14</v>
      </c>
      <c r="N8" s="41" t="s">
        <v>13</v>
      </c>
      <c r="O8" s="40" t="s">
        <v>12</v>
      </c>
      <c r="P8" s="39" t="s">
        <v>4</v>
      </c>
      <c r="Q8" s="38" t="s">
        <v>11</v>
      </c>
      <c r="R8" s="37" t="s">
        <v>10</v>
      </c>
      <c r="S8" s="36" t="s">
        <v>7</v>
      </c>
      <c r="T8" s="36" t="s">
        <v>9</v>
      </c>
      <c r="U8" s="35" t="s">
        <v>7</v>
      </c>
      <c r="V8" s="36" t="s">
        <v>8</v>
      </c>
      <c r="W8" s="35" t="s">
        <v>7</v>
      </c>
      <c r="X8" s="34" t="s">
        <v>6</v>
      </c>
      <c r="Y8" s="33"/>
      <c r="Z8" s="442" t="s">
        <v>5</v>
      </c>
      <c r="AA8" s="442"/>
      <c r="AB8" s="442"/>
      <c r="AC8" s="442"/>
      <c r="AD8" s="442"/>
      <c r="AE8" s="32" t="s">
        <v>4</v>
      </c>
      <c r="AF8" s="32" t="s">
        <v>3</v>
      </c>
      <c r="AG8" s="32" t="s">
        <v>0</v>
      </c>
    </row>
    <row r="9" spans="1:33" ht="23.25" customHeight="1" x14ac:dyDescent="0.25">
      <c r="A9" s="31" t="s">
        <v>2</v>
      </c>
      <c r="B9" s="30"/>
      <c r="C9" s="30"/>
      <c r="D9" s="30"/>
      <c r="E9" s="30"/>
      <c r="F9" s="29" t="s">
        <v>2</v>
      </c>
      <c r="G9" s="74" t="s">
        <v>2</v>
      </c>
      <c r="H9" s="74"/>
      <c r="I9" s="75"/>
      <c r="J9" s="75"/>
      <c r="K9" s="75"/>
      <c r="L9" s="75"/>
      <c r="M9" s="76">
        <f>SUM(M10:M13)</f>
        <v>315</v>
      </c>
      <c r="N9" s="77">
        <f>SUM(N10:N13)</f>
        <v>0.71428571428571419</v>
      </c>
      <c r="O9" s="28">
        <f>SUM(O10:O13)</f>
        <v>0</v>
      </c>
      <c r="P9" s="27">
        <f>SUM(P10:P13)</f>
        <v>0</v>
      </c>
      <c r="Q9" s="26">
        <f>SUM(Q10:Q13)</f>
        <v>0</v>
      </c>
      <c r="R9" s="24" t="s">
        <v>1</v>
      </c>
      <c r="S9" s="25">
        <f>SUM(S10:S13)</f>
        <v>0</v>
      </c>
      <c r="T9" s="24" t="s">
        <v>1</v>
      </c>
      <c r="U9" s="24">
        <f>SUM(U10:U13)</f>
        <v>0</v>
      </c>
      <c r="V9" s="24" t="s">
        <v>1</v>
      </c>
      <c r="W9" s="24">
        <f>SUM(W10:W13)</f>
        <v>0</v>
      </c>
      <c r="X9" s="23">
        <f>SUM(X10:X13)</f>
        <v>0</v>
      </c>
      <c r="Y9" s="22"/>
    </row>
    <row r="10" spans="1:33" ht="186" customHeight="1" x14ac:dyDescent="0.25">
      <c r="A10" s="20"/>
      <c r="B10" s="78" t="s">
        <v>33</v>
      </c>
      <c r="C10" s="79"/>
      <c r="D10" s="79" t="s">
        <v>39</v>
      </c>
      <c r="E10" s="79"/>
      <c r="F10" s="79" t="s">
        <v>40</v>
      </c>
      <c r="G10" s="79" t="s">
        <v>41</v>
      </c>
      <c r="H10" s="79" t="s">
        <v>38</v>
      </c>
      <c r="I10" s="17" t="s">
        <v>34</v>
      </c>
      <c r="J10" s="17" t="s">
        <v>34</v>
      </c>
      <c r="K10" s="17" t="s">
        <v>35</v>
      </c>
      <c r="L10" s="17" t="s">
        <v>36</v>
      </c>
      <c r="M10" s="19">
        <f t="shared" ref="M10:M13" si="0">AF10</f>
        <v>45</v>
      </c>
      <c r="N10" s="18">
        <f t="shared" ref="N10:N13" si="1">AG10</f>
        <v>0.14285714285714285</v>
      </c>
      <c r="O10" s="17"/>
      <c r="P10" s="21">
        <f t="shared" ref="P10:P13" si="2">AE10</f>
        <v>0</v>
      </c>
      <c r="Q10" s="12">
        <f t="shared" ref="Q10:Q13" si="3">$I$2*P10</f>
        <v>0</v>
      </c>
      <c r="R10" s="11"/>
      <c r="S10" s="15">
        <f t="shared" ref="S10:S13" si="4">M10*R10</f>
        <v>0</v>
      </c>
      <c r="T10" s="14">
        <v>1</v>
      </c>
      <c r="U10" s="6"/>
      <c r="V10" s="14"/>
      <c r="W10" s="6"/>
      <c r="X10" s="13">
        <f t="shared" ref="X10:X13" si="5">(Q10*R10)</f>
        <v>0</v>
      </c>
      <c r="Z10" s="10">
        <f t="shared" ref="Z10:Z11" si="6">IF(I10="A",5,(IF(I10="M",3,(IF(I10="B",1,"")))))</f>
        <v>5</v>
      </c>
      <c r="AA10" s="10">
        <f t="shared" ref="AA10:AA11" si="7">IF(J10="A",3,(IF(J10="M",2,IF(J10="b",1,""))))</f>
        <v>3</v>
      </c>
      <c r="AB10" s="10">
        <f t="shared" ref="AB10:AB11" si="8">IF(K10="A",5,(IF(K10="M",3,IF(K10="B",1,""))))</f>
        <v>3</v>
      </c>
      <c r="AC10" s="10">
        <f t="shared" ref="AC10:AC11" si="9">IF(L10="A",5,(IF(L10="M",3,IF(L10="B",1,""))))</f>
        <v>1</v>
      </c>
      <c r="AD10" s="9">
        <f t="shared" ref="AD10" si="10">O10</f>
        <v>0</v>
      </c>
      <c r="AE10" s="8">
        <f t="shared" ref="AE10" si="11">PRODUCT(Z10:AD10)</f>
        <v>0</v>
      </c>
      <c r="AF10" s="8">
        <f t="shared" ref="AF10:AF11" si="12">PRODUCT(Z10:AC10)</f>
        <v>45</v>
      </c>
      <c r="AG10" s="7">
        <f t="shared" ref="AG10:AG13" si="13">M10/$M$9</f>
        <v>0.14285714285714285</v>
      </c>
    </row>
    <row r="11" spans="1:33" ht="252" customHeight="1" x14ac:dyDescent="0.25">
      <c r="A11" s="20"/>
      <c r="B11" s="78" t="s">
        <v>280</v>
      </c>
      <c r="C11" s="79"/>
      <c r="D11" s="79" t="s">
        <v>281</v>
      </c>
      <c r="E11" s="79"/>
      <c r="F11" s="79" t="s">
        <v>282</v>
      </c>
      <c r="G11" s="79" t="s">
        <v>283</v>
      </c>
      <c r="H11" s="79" t="s">
        <v>284</v>
      </c>
      <c r="I11" s="17" t="s">
        <v>34</v>
      </c>
      <c r="J11" s="17" t="s">
        <v>35</v>
      </c>
      <c r="K11" s="17" t="s">
        <v>35</v>
      </c>
      <c r="L11" s="17" t="s">
        <v>35</v>
      </c>
      <c r="M11" s="19">
        <f t="shared" si="0"/>
        <v>90</v>
      </c>
      <c r="N11" s="18"/>
      <c r="O11" s="17"/>
      <c r="P11" s="21"/>
      <c r="Q11" s="12"/>
      <c r="R11" s="11"/>
      <c r="S11" s="15"/>
      <c r="T11" s="14"/>
      <c r="U11" s="6"/>
      <c r="V11" s="14"/>
      <c r="W11" s="6"/>
      <c r="X11" s="13"/>
      <c r="Z11" s="10">
        <f t="shared" si="6"/>
        <v>5</v>
      </c>
      <c r="AA11" s="10">
        <f t="shared" si="7"/>
        <v>2</v>
      </c>
      <c r="AB11" s="10">
        <f t="shared" si="8"/>
        <v>3</v>
      </c>
      <c r="AC11" s="10">
        <f t="shared" si="9"/>
        <v>3</v>
      </c>
      <c r="AD11" s="9"/>
      <c r="AE11" s="8"/>
      <c r="AF11" s="8">
        <f t="shared" si="12"/>
        <v>90</v>
      </c>
      <c r="AG11" s="7"/>
    </row>
    <row r="12" spans="1:33" ht="219" customHeight="1" x14ac:dyDescent="0.25">
      <c r="A12" s="20"/>
      <c r="B12" s="78" t="s">
        <v>286</v>
      </c>
      <c r="C12" s="79"/>
      <c r="D12" s="79" t="s">
        <v>285</v>
      </c>
      <c r="E12" s="79"/>
      <c r="F12" s="79" t="s">
        <v>287</v>
      </c>
      <c r="G12" s="79" t="s">
        <v>288</v>
      </c>
      <c r="H12" s="79" t="s">
        <v>38</v>
      </c>
      <c r="I12" s="17" t="s">
        <v>34</v>
      </c>
      <c r="J12" s="17" t="s">
        <v>35</v>
      </c>
      <c r="K12" s="17" t="s">
        <v>35</v>
      </c>
      <c r="L12" s="17" t="s">
        <v>35</v>
      </c>
      <c r="M12" s="19">
        <f t="shared" si="0"/>
        <v>90</v>
      </c>
      <c r="N12" s="18">
        <f t="shared" si="1"/>
        <v>0.2857142857142857</v>
      </c>
      <c r="O12" s="17"/>
      <c r="P12" s="21">
        <f t="shared" si="2"/>
        <v>0</v>
      </c>
      <c r="Q12" s="12">
        <f t="shared" si="3"/>
        <v>0</v>
      </c>
      <c r="R12" s="11"/>
      <c r="S12" s="15">
        <f t="shared" si="4"/>
        <v>0</v>
      </c>
      <c r="T12" s="14">
        <v>2</v>
      </c>
      <c r="U12" s="6"/>
      <c r="V12" s="14"/>
      <c r="W12" s="6"/>
      <c r="X12" s="13">
        <f t="shared" si="5"/>
        <v>0</v>
      </c>
      <c r="Z12" s="10">
        <f t="shared" ref="Z12:Z13" si="14">IF(I12="A",5,(IF(I12="M",3,(IF(I12="B",1,"")))))</f>
        <v>5</v>
      </c>
      <c r="AA12" s="10">
        <f t="shared" ref="AA12:AA13" si="15">IF(J12="A",3,(IF(J12="M",2,IF(J12="b",1,""))))</f>
        <v>2</v>
      </c>
      <c r="AB12" s="10">
        <f t="shared" ref="AB12:AB13" si="16">IF(K12="A",5,(IF(K12="M",3,IF(K12="B",1,""))))</f>
        <v>3</v>
      </c>
      <c r="AC12" s="10">
        <f t="shared" ref="AC12:AC13" si="17">IF(L12="A",5,(IF(L12="M",3,IF(L12="B",1,""))))</f>
        <v>3</v>
      </c>
      <c r="AD12" s="9"/>
      <c r="AE12" s="8"/>
      <c r="AF12" s="8">
        <f t="shared" ref="AF12:AF13" si="18">PRODUCT(Z12:AC12)</f>
        <v>90</v>
      </c>
      <c r="AG12" s="7">
        <f t="shared" si="13"/>
        <v>0.2857142857142857</v>
      </c>
    </row>
    <row r="13" spans="1:33" ht="409.2" customHeight="1" x14ac:dyDescent="0.25">
      <c r="A13" s="20"/>
      <c r="B13" s="78" t="s">
        <v>286</v>
      </c>
      <c r="C13" s="79"/>
      <c r="D13" s="79" t="s">
        <v>289</v>
      </c>
      <c r="E13" s="79"/>
      <c r="F13" s="79" t="s">
        <v>290</v>
      </c>
      <c r="G13" s="79" t="s">
        <v>291</v>
      </c>
      <c r="H13" s="79" t="s">
        <v>38</v>
      </c>
      <c r="I13" s="17" t="s">
        <v>34</v>
      </c>
      <c r="J13" s="17" t="s">
        <v>35</v>
      </c>
      <c r="K13" s="17" t="s">
        <v>35</v>
      </c>
      <c r="L13" s="17" t="s">
        <v>35</v>
      </c>
      <c r="M13" s="19">
        <f t="shared" si="0"/>
        <v>90</v>
      </c>
      <c r="N13" s="18">
        <f t="shared" si="1"/>
        <v>0.2857142857142857</v>
      </c>
      <c r="O13" s="17"/>
      <c r="P13" s="16">
        <f t="shared" si="2"/>
        <v>0</v>
      </c>
      <c r="Q13" s="12">
        <f t="shared" si="3"/>
        <v>0</v>
      </c>
      <c r="R13" s="11"/>
      <c r="S13" s="15">
        <f t="shared" si="4"/>
        <v>0</v>
      </c>
      <c r="T13" s="14">
        <v>0</v>
      </c>
      <c r="U13" s="6"/>
      <c r="V13" s="14"/>
      <c r="W13" s="6"/>
      <c r="X13" s="13">
        <f t="shared" si="5"/>
        <v>0</v>
      </c>
      <c r="Z13" s="10">
        <f t="shared" si="14"/>
        <v>5</v>
      </c>
      <c r="AA13" s="10">
        <f t="shared" si="15"/>
        <v>2</v>
      </c>
      <c r="AB13" s="10">
        <f t="shared" si="16"/>
        <v>3</v>
      </c>
      <c r="AC13" s="10">
        <f t="shared" si="17"/>
        <v>3</v>
      </c>
      <c r="AD13" s="9"/>
      <c r="AE13" s="8"/>
      <c r="AF13" s="8">
        <f t="shared" si="18"/>
        <v>90</v>
      </c>
      <c r="AG13" s="7">
        <f t="shared" si="13"/>
        <v>0.2857142857142857</v>
      </c>
    </row>
    <row r="14" spans="1:33" s="3" customFormat="1" x14ac:dyDescent="0.25">
      <c r="A14" s="5"/>
      <c r="B14" s="5"/>
      <c r="C14" s="5"/>
      <c r="D14" s="5"/>
      <c r="E14" s="5"/>
      <c r="G14" s="1"/>
      <c r="H14" s="1"/>
      <c r="T14" s="1"/>
      <c r="U14" s="1"/>
      <c r="V14" s="1"/>
      <c r="W14" s="1"/>
      <c r="Z14" s="1"/>
      <c r="AA14" s="1"/>
      <c r="AB14" s="1"/>
      <c r="AC14" s="1"/>
      <c r="AD14" s="2"/>
      <c r="AE14" s="1"/>
      <c r="AF14" s="1"/>
      <c r="AG14" s="1"/>
    </row>
    <row r="15" spans="1:33" s="3" customFormat="1" x14ac:dyDescent="0.25">
      <c r="A15" s="5"/>
      <c r="B15" s="5"/>
      <c r="C15" s="5"/>
      <c r="D15" s="5"/>
      <c r="E15" s="5"/>
      <c r="G15" s="1"/>
      <c r="H15" s="1"/>
      <c r="T15" s="1"/>
      <c r="U15" s="1"/>
      <c r="V15" s="1"/>
      <c r="W15" s="1"/>
      <c r="Z15" s="1"/>
      <c r="AA15" s="1"/>
      <c r="AB15" s="1"/>
      <c r="AC15" s="1"/>
      <c r="AD15" s="2"/>
      <c r="AE15" s="1"/>
      <c r="AF15" s="1"/>
      <c r="AG15" s="1"/>
    </row>
    <row r="16" spans="1:33" s="3" customFormat="1" x14ac:dyDescent="0.25">
      <c r="A16" s="5"/>
      <c r="B16" s="5"/>
      <c r="C16" s="5"/>
      <c r="D16" s="5"/>
      <c r="E16" s="5"/>
      <c r="G16" s="1"/>
      <c r="H16" s="1"/>
      <c r="T16" s="1"/>
      <c r="U16" s="1"/>
      <c r="V16" s="1"/>
      <c r="W16" s="1"/>
      <c r="Z16" s="1"/>
      <c r="AA16" s="1"/>
      <c r="AB16" s="1"/>
      <c r="AC16" s="1"/>
      <c r="AD16" s="2"/>
      <c r="AE16" s="1"/>
      <c r="AF16" s="1"/>
      <c r="AG16" s="1"/>
    </row>
    <row r="17" spans="1:33" s="3" customFormat="1" x14ac:dyDescent="0.25">
      <c r="A17" s="5"/>
      <c r="B17" s="5"/>
      <c r="C17" s="5"/>
      <c r="D17" s="5"/>
      <c r="E17" s="5"/>
      <c r="G17" s="1"/>
      <c r="H17" s="1"/>
      <c r="T17" s="1"/>
      <c r="U17" s="1"/>
      <c r="V17" s="1"/>
      <c r="W17" s="1"/>
      <c r="Z17" s="1"/>
      <c r="AA17" s="1"/>
      <c r="AB17" s="1"/>
      <c r="AC17" s="1"/>
      <c r="AD17" s="2"/>
      <c r="AE17" s="1"/>
      <c r="AF17" s="1"/>
      <c r="AG17" s="1"/>
    </row>
    <row r="18" spans="1:33" s="3" customFormat="1" x14ac:dyDescent="0.25">
      <c r="A18" s="5"/>
      <c r="B18" s="5"/>
      <c r="C18" s="5"/>
      <c r="D18" s="5"/>
      <c r="E18" s="5"/>
      <c r="G18" s="1"/>
      <c r="H18" s="1"/>
      <c r="T18" s="1"/>
      <c r="U18" s="1"/>
      <c r="V18" s="1"/>
      <c r="W18" s="1"/>
      <c r="Z18" s="1"/>
      <c r="AA18" s="1"/>
      <c r="AB18" s="1"/>
      <c r="AC18" s="1"/>
      <c r="AD18" s="2"/>
      <c r="AE18" s="1"/>
      <c r="AF18" s="1"/>
      <c r="AG18" s="1"/>
    </row>
    <row r="19" spans="1:33" s="3" customFormat="1" x14ac:dyDescent="0.25">
      <c r="A19" s="5"/>
      <c r="B19" s="5"/>
      <c r="C19" s="5"/>
      <c r="D19" s="5"/>
      <c r="E19" s="5"/>
      <c r="G19" s="1"/>
      <c r="H19" s="1"/>
      <c r="T19" s="1"/>
      <c r="U19" s="1"/>
      <c r="V19" s="1"/>
      <c r="W19" s="1"/>
      <c r="Z19" s="1"/>
      <c r="AA19" s="1"/>
      <c r="AB19" s="1"/>
      <c r="AC19" s="1"/>
      <c r="AD19" s="2"/>
      <c r="AE19" s="1"/>
      <c r="AF19" s="1"/>
      <c r="AG19" s="1"/>
    </row>
    <row r="20" spans="1:33" s="3" customFormat="1" x14ac:dyDescent="0.25">
      <c r="A20" s="5"/>
      <c r="B20" s="5"/>
      <c r="C20" s="5"/>
      <c r="D20" s="5"/>
      <c r="E20" s="5"/>
      <c r="G20" s="1"/>
      <c r="H20" s="1"/>
      <c r="T20" s="1"/>
      <c r="U20" s="1"/>
      <c r="V20" s="1"/>
      <c r="W20" s="1"/>
      <c r="Z20" s="1"/>
      <c r="AA20" s="1"/>
      <c r="AB20" s="1"/>
      <c r="AC20" s="1"/>
      <c r="AD20" s="2"/>
      <c r="AE20" s="1"/>
      <c r="AF20" s="1"/>
      <c r="AG20" s="1"/>
    </row>
    <row r="21" spans="1:33" s="3" customFormat="1" x14ac:dyDescent="0.25">
      <c r="A21" s="5"/>
      <c r="B21" s="5"/>
      <c r="C21" s="5"/>
      <c r="D21" s="5"/>
      <c r="E21" s="5"/>
      <c r="G21" s="1"/>
      <c r="H21" s="1"/>
      <c r="T21" s="1"/>
      <c r="U21" s="1"/>
      <c r="V21" s="1"/>
      <c r="W21" s="1"/>
      <c r="Z21" s="1"/>
      <c r="AA21" s="1"/>
      <c r="AB21" s="1"/>
      <c r="AC21" s="1"/>
      <c r="AD21" s="2"/>
      <c r="AE21" s="1"/>
      <c r="AF21" s="1"/>
      <c r="AG21" s="1"/>
    </row>
    <row r="22" spans="1:33" s="3" customFormat="1" x14ac:dyDescent="0.25">
      <c r="A22" s="5"/>
      <c r="B22" s="5"/>
      <c r="C22" s="5"/>
      <c r="D22" s="5"/>
      <c r="E22" s="5"/>
      <c r="G22" s="1"/>
      <c r="H22" s="1"/>
      <c r="T22" s="1"/>
      <c r="U22" s="1"/>
      <c r="V22" s="1"/>
      <c r="W22" s="1"/>
      <c r="Z22" s="1"/>
      <c r="AA22" s="1"/>
      <c r="AB22" s="1"/>
      <c r="AC22" s="1"/>
      <c r="AD22" s="2"/>
      <c r="AE22" s="1"/>
      <c r="AF22" s="1"/>
      <c r="AG22" s="1"/>
    </row>
    <row r="23" spans="1:33" s="3" customFormat="1" x14ac:dyDescent="0.25">
      <c r="A23" s="5"/>
      <c r="B23" s="5"/>
      <c r="C23" s="5"/>
      <c r="D23" s="5"/>
      <c r="E23" s="5"/>
      <c r="G23" s="1"/>
      <c r="H23" s="1"/>
      <c r="T23" s="1"/>
      <c r="U23" s="1"/>
      <c r="V23" s="1"/>
      <c r="W23" s="1"/>
      <c r="Z23" s="1"/>
      <c r="AA23" s="1"/>
      <c r="AB23" s="1"/>
      <c r="AC23" s="1"/>
      <c r="AD23" s="2"/>
      <c r="AE23" s="1"/>
      <c r="AF23" s="1"/>
      <c r="AG23" s="1"/>
    </row>
    <row r="24" spans="1:33" s="3" customFormat="1" x14ac:dyDescent="0.25">
      <c r="A24" s="5"/>
      <c r="B24" s="5"/>
      <c r="C24" s="5"/>
      <c r="D24" s="5"/>
      <c r="E24" s="5"/>
      <c r="G24" s="1"/>
      <c r="H24" s="1"/>
      <c r="T24" s="1"/>
      <c r="U24" s="1"/>
      <c r="V24" s="1"/>
      <c r="W24" s="1"/>
      <c r="Z24" s="1"/>
      <c r="AA24" s="1"/>
      <c r="AB24" s="1"/>
      <c r="AC24" s="1"/>
      <c r="AD24" s="2"/>
      <c r="AE24" s="1"/>
      <c r="AF24" s="1"/>
      <c r="AG24" s="1"/>
    </row>
    <row r="25" spans="1:33" s="3" customFormat="1" x14ac:dyDescent="0.25">
      <c r="A25" s="5"/>
      <c r="B25" s="5"/>
      <c r="C25" s="5"/>
      <c r="D25" s="5"/>
      <c r="E25" s="5"/>
      <c r="G25" s="1"/>
      <c r="H25" s="1"/>
      <c r="T25" s="1"/>
      <c r="U25" s="1"/>
      <c r="V25" s="1"/>
      <c r="W25" s="1"/>
      <c r="Z25" s="1"/>
      <c r="AA25" s="1"/>
      <c r="AB25" s="1"/>
      <c r="AC25" s="1"/>
      <c r="AD25" s="2"/>
      <c r="AE25" s="1"/>
      <c r="AF25" s="1"/>
      <c r="AG25" s="1"/>
    </row>
    <row r="26" spans="1:33" s="3" customFormat="1" x14ac:dyDescent="0.25">
      <c r="A26" s="5"/>
      <c r="B26" s="5"/>
      <c r="C26" s="5"/>
      <c r="D26" s="5"/>
      <c r="E26" s="5"/>
      <c r="G26" s="1"/>
      <c r="H26" s="1"/>
      <c r="T26" s="1"/>
      <c r="U26" s="1"/>
      <c r="V26" s="1"/>
      <c r="W26" s="1"/>
      <c r="Z26" s="1"/>
      <c r="AA26" s="1"/>
      <c r="AB26" s="1"/>
      <c r="AC26" s="1"/>
      <c r="AD26" s="2"/>
      <c r="AE26" s="1"/>
      <c r="AF26" s="1"/>
      <c r="AG26" s="1"/>
    </row>
    <row r="27" spans="1:33" s="3" customFormat="1" x14ac:dyDescent="0.25">
      <c r="A27" s="5"/>
      <c r="B27" s="5"/>
      <c r="C27" s="5"/>
      <c r="D27" s="5"/>
      <c r="E27" s="5"/>
      <c r="G27" s="1"/>
      <c r="H27" s="1"/>
      <c r="T27" s="1"/>
      <c r="U27" s="1"/>
      <c r="V27" s="1"/>
      <c r="W27" s="1"/>
      <c r="Z27" s="1"/>
      <c r="AA27" s="1"/>
      <c r="AB27" s="1"/>
      <c r="AC27" s="1"/>
      <c r="AD27" s="2"/>
      <c r="AE27" s="1"/>
      <c r="AF27" s="1"/>
      <c r="AG27" s="1"/>
    </row>
    <row r="28" spans="1:33" s="3" customFormat="1" x14ac:dyDescent="0.25">
      <c r="A28" s="5"/>
      <c r="B28" s="5"/>
      <c r="C28" s="5"/>
      <c r="D28" s="5"/>
      <c r="E28" s="5"/>
      <c r="G28" s="1"/>
      <c r="H28" s="1"/>
      <c r="T28" s="1"/>
      <c r="U28" s="1"/>
      <c r="V28" s="1"/>
      <c r="W28" s="1"/>
      <c r="Z28" s="1"/>
      <c r="AA28" s="1"/>
      <c r="AB28" s="1"/>
      <c r="AC28" s="1"/>
      <c r="AD28" s="2"/>
      <c r="AE28" s="1"/>
      <c r="AF28" s="1"/>
      <c r="AG28" s="1"/>
    </row>
    <row r="29" spans="1:33" s="3" customFormat="1" x14ac:dyDescent="0.25">
      <c r="A29" s="5"/>
      <c r="B29" s="5"/>
      <c r="C29" s="5"/>
      <c r="D29" s="5"/>
      <c r="E29" s="5"/>
      <c r="G29" s="1"/>
      <c r="H29" s="1"/>
      <c r="T29" s="1"/>
      <c r="U29" s="1"/>
      <c r="V29" s="1"/>
      <c r="W29" s="1"/>
      <c r="Z29" s="1"/>
      <c r="AA29" s="1"/>
      <c r="AB29" s="1"/>
      <c r="AC29" s="1"/>
      <c r="AD29" s="2"/>
      <c r="AE29" s="1"/>
      <c r="AF29" s="1"/>
      <c r="AG29" s="1"/>
    </row>
    <row r="30" spans="1:33" s="3" customFormat="1" x14ac:dyDescent="0.25">
      <c r="A30" s="5"/>
      <c r="B30" s="5"/>
      <c r="C30" s="5"/>
      <c r="D30" s="5"/>
      <c r="E30" s="5"/>
      <c r="G30" s="1"/>
      <c r="H30" s="1"/>
      <c r="T30" s="1"/>
      <c r="U30" s="1"/>
      <c r="V30" s="1"/>
      <c r="W30" s="1"/>
      <c r="Z30" s="1"/>
      <c r="AA30" s="1"/>
      <c r="AB30" s="1"/>
      <c r="AC30" s="1"/>
      <c r="AD30" s="2"/>
      <c r="AE30" s="1"/>
      <c r="AF30" s="1"/>
      <c r="AG30" s="1"/>
    </row>
    <row r="31" spans="1:33" s="3" customFormat="1" x14ac:dyDescent="0.25">
      <c r="A31" s="5"/>
      <c r="B31" s="5"/>
      <c r="C31" s="5"/>
      <c r="D31" s="5"/>
      <c r="E31" s="5"/>
      <c r="G31" s="1"/>
      <c r="H31" s="1"/>
      <c r="T31" s="1"/>
      <c r="U31" s="1"/>
      <c r="V31" s="1"/>
      <c r="W31" s="1"/>
      <c r="Z31" s="1"/>
      <c r="AA31" s="1"/>
      <c r="AB31" s="1"/>
      <c r="AC31" s="1"/>
      <c r="AD31" s="2"/>
      <c r="AE31" s="1"/>
      <c r="AF31" s="1"/>
      <c r="AG31" s="1"/>
    </row>
    <row r="32" spans="1:33" s="3" customFormat="1" x14ac:dyDescent="0.25">
      <c r="A32" s="5"/>
      <c r="B32" s="5"/>
      <c r="C32" s="5"/>
      <c r="D32" s="5"/>
      <c r="E32" s="5"/>
      <c r="G32" s="1"/>
      <c r="H32" s="1"/>
      <c r="T32" s="1"/>
      <c r="U32" s="1"/>
      <c r="V32" s="1"/>
      <c r="W32" s="1"/>
      <c r="Z32" s="1"/>
      <c r="AA32" s="1"/>
      <c r="AB32" s="1"/>
      <c r="AC32" s="1"/>
      <c r="AD32" s="2"/>
      <c r="AE32" s="1"/>
      <c r="AF32" s="1"/>
      <c r="AG32" s="1"/>
    </row>
    <row r="33" spans="1:33" s="3" customFormat="1" x14ac:dyDescent="0.25">
      <c r="A33" s="5"/>
      <c r="B33" s="5"/>
      <c r="C33" s="5"/>
      <c r="D33" s="5"/>
      <c r="E33" s="5"/>
      <c r="G33" s="1"/>
      <c r="H33" s="1"/>
      <c r="T33" s="1"/>
      <c r="U33" s="1"/>
      <c r="V33" s="1"/>
      <c r="W33" s="1"/>
      <c r="Z33" s="1"/>
      <c r="AA33" s="1"/>
      <c r="AB33" s="1"/>
      <c r="AC33" s="1"/>
      <c r="AD33" s="2"/>
      <c r="AE33" s="1"/>
      <c r="AF33" s="1"/>
      <c r="AG33" s="1"/>
    </row>
    <row r="34" spans="1:33" s="3" customFormat="1" x14ac:dyDescent="0.25">
      <c r="A34" s="5"/>
      <c r="B34" s="5"/>
      <c r="C34" s="5"/>
      <c r="D34" s="5"/>
      <c r="E34" s="5"/>
      <c r="G34" s="1"/>
      <c r="H34" s="1"/>
      <c r="T34" s="1"/>
      <c r="U34" s="1"/>
      <c r="V34" s="1"/>
      <c r="W34" s="1"/>
      <c r="Z34" s="1"/>
      <c r="AA34" s="1"/>
      <c r="AB34" s="1"/>
      <c r="AC34" s="1"/>
      <c r="AD34" s="2"/>
      <c r="AE34" s="1"/>
      <c r="AF34" s="1"/>
      <c r="AG34" s="1"/>
    </row>
    <row r="35" spans="1:33" s="3" customFormat="1" x14ac:dyDescent="0.25">
      <c r="A35" s="5"/>
      <c r="B35" s="5"/>
      <c r="C35" s="5"/>
      <c r="D35" s="5"/>
      <c r="E35" s="5"/>
      <c r="G35" s="1"/>
      <c r="H35" s="1"/>
      <c r="T35" s="1"/>
      <c r="U35" s="1"/>
      <c r="V35" s="1"/>
      <c r="W35" s="1"/>
      <c r="Z35" s="1"/>
      <c r="AA35" s="1"/>
      <c r="AB35" s="1"/>
      <c r="AC35" s="1"/>
      <c r="AD35" s="2"/>
      <c r="AE35" s="1"/>
      <c r="AF35" s="1"/>
      <c r="AG35" s="1"/>
    </row>
    <row r="36" spans="1:33" s="3" customFormat="1" x14ac:dyDescent="0.25">
      <c r="A36" s="5"/>
      <c r="B36" s="5"/>
      <c r="C36" s="5"/>
      <c r="D36" s="5"/>
      <c r="E36" s="5"/>
      <c r="G36" s="1"/>
      <c r="H36" s="1"/>
      <c r="T36" s="1"/>
      <c r="U36" s="1"/>
      <c r="V36" s="1"/>
      <c r="W36" s="1"/>
      <c r="Z36" s="1"/>
      <c r="AA36" s="1"/>
      <c r="AB36" s="1"/>
      <c r="AC36" s="1"/>
      <c r="AD36" s="2"/>
      <c r="AE36" s="1"/>
      <c r="AF36" s="1"/>
      <c r="AG36" s="1"/>
    </row>
    <row r="37" spans="1:33" s="3" customFormat="1" x14ac:dyDescent="0.25">
      <c r="A37" s="5"/>
      <c r="B37" s="5"/>
      <c r="C37" s="5"/>
      <c r="D37" s="5"/>
      <c r="E37" s="5"/>
      <c r="G37" s="1"/>
      <c r="H37" s="1"/>
      <c r="T37" s="1"/>
      <c r="U37" s="1"/>
      <c r="V37" s="1"/>
      <c r="W37" s="1"/>
      <c r="Z37" s="1"/>
      <c r="AA37" s="1"/>
      <c r="AB37" s="1"/>
      <c r="AC37" s="1"/>
      <c r="AD37" s="2"/>
      <c r="AE37" s="1"/>
      <c r="AF37" s="1"/>
      <c r="AG37" s="1"/>
    </row>
    <row r="38" spans="1:33" s="3" customFormat="1" x14ac:dyDescent="0.25">
      <c r="A38" s="5"/>
      <c r="B38" s="5"/>
      <c r="C38" s="5"/>
      <c r="D38" s="5"/>
      <c r="E38" s="5"/>
      <c r="G38" s="1"/>
      <c r="H38" s="1"/>
      <c r="T38" s="1"/>
      <c r="U38" s="1"/>
      <c r="V38" s="1"/>
      <c r="W38" s="1"/>
      <c r="Z38" s="1"/>
      <c r="AA38" s="1"/>
      <c r="AB38" s="1"/>
      <c r="AC38" s="1"/>
      <c r="AD38" s="2"/>
      <c r="AE38" s="1"/>
      <c r="AF38" s="1"/>
      <c r="AG38" s="1"/>
    </row>
    <row r="39" spans="1:33" s="3" customFormat="1" x14ac:dyDescent="0.25">
      <c r="A39" s="5"/>
      <c r="B39" s="5"/>
      <c r="C39" s="5"/>
      <c r="D39" s="5"/>
      <c r="E39" s="5"/>
      <c r="G39" s="1"/>
      <c r="H39" s="1"/>
      <c r="T39" s="1"/>
      <c r="U39" s="1"/>
      <c r="V39" s="1"/>
      <c r="W39" s="1"/>
      <c r="Z39" s="1"/>
      <c r="AA39" s="1"/>
      <c r="AB39" s="1"/>
      <c r="AC39" s="1"/>
      <c r="AD39" s="2"/>
      <c r="AE39" s="1"/>
      <c r="AF39" s="1"/>
      <c r="AG39" s="1"/>
    </row>
    <row r="40" spans="1:33" s="3" customFormat="1" x14ac:dyDescent="0.25">
      <c r="A40" s="5"/>
      <c r="B40" s="5"/>
      <c r="C40" s="5"/>
      <c r="D40" s="5"/>
      <c r="E40" s="5"/>
      <c r="G40" s="1"/>
      <c r="H40" s="1"/>
      <c r="T40" s="1"/>
      <c r="U40" s="1"/>
      <c r="V40" s="1"/>
      <c r="W40" s="1"/>
      <c r="Z40" s="1"/>
      <c r="AA40" s="1"/>
      <c r="AB40" s="1"/>
      <c r="AC40" s="1"/>
      <c r="AD40" s="2"/>
      <c r="AE40" s="1"/>
      <c r="AF40" s="1"/>
      <c r="AG40" s="1"/>
    </row>
    <row r="41" spans="1:33" s="3" customFormat="1" x14ac:dyDescent="0.25">
      <c r="A41" s="5"/>
      <c r="B41" s="5"/>
      <c r="C41" s="5"/>
      <c r="D41" s="5"/>
      <c r="E41" s="5"/>
      <c r="G41" s="1"/>
      <c r="H41" s="1"/>
      <c r="T41" s="1"/>
      <c r="U41" s="1"/>
      <c r="V41" s="1"/>
      <c r="W41" s="1"/>
      <c r="Z41" s="1"/>
      <c r="AA41" s="1"/>
      <c r="AB41" s="1"/>
      <c r="AC41" s="1"/>
      <c r="AD41" s="2"/>
      <c r="AE41" s="1"/>
      <c r="AF41" s="1"/>
      <c r="AG41" s="1"/>
    </row>
    <row r="42" spans="1:33" s="3" customFormat="1" x14ac:dyDescent="0.25">
      <c r="A42" s="5"/>
      <c r="B42" s="5"/>
      <c r="C42" s="5"/>
      <c r="D42" s="5"/>
      <c r="E42" s="5"/>
      <c r="G42" s="1"/>
      <c r="H42" s="1"/>
      <c r="T42" s="1"/>
      <c r="U42" s="1"/>
      <c r="V42" s="1"/>
      <c r="W42" s="1"/>
      <c r="Z42" s="1"/>
      <c r="AA42" s="1"/>
      <c r="AB42" s="1"/>
      <c r="AC42" s="1"/>
      <c r="AD42" s="2"/>
      <c r="AE42" s="1"/>
      <c r="AF42" s="1"/>
      <c r="AG42" s="1"/>
    </row>
    <row r="43" spans="1:33" s="3" customFormat="1" x14ac:dyDescent="0.25">
      <c r="A43" s="5"/>
      <c r="B43" s="5"/>
      <c r="C43" s="5"/>
      <c r="D43" s="5"/>
      <c r="E43" s="5"/>
      <c r="G43" s="1"/>
      <c r="H43" s="1"/>
      <c r="T43" s="1"/>
      <c r="U43" s="1"/>
      <c r="V43" s="1"/>
      <c r="W43" s="1"/>
      <c r="Z43" s="1"/>
      <c r="AA43" s="1"/>
      <c r="AB43" s="1"/>
      <c r="AC43" s="1"/>
      <c r="AD43" s="2"/>
      <c r="AE43" s="1"/>
      <c r="AF43" s="1"/>
      <c r="AG43" s="1"/>
    </row>
    <row r="44" spans="1:33" s="3" customFormat="1" x14ac:dyDescent="0.25">
      <c r="A44" s="5"/>
      <c r="B44" s="5"/>
      <c r="C44" s="5"/>
      <c r="D44" s="5"/>
      <c r="E44" s="5"/>
      <c r="G44" s="1"/>
      <c r="H44" s="1"/>
      <c r="T44" s="1"/>
      <c r="U44" s="1"/>
      <c r="V44" s="1"/>
      <c r="W44" s="1"/>
      <c r="Z44" s="1"/>
      <c r="AA44" s="1"/>
      <c r="AB44" s="1"/>
      <c r="AC44" s="1"/>
      <c r="AD44" s="2"/>
      <c r="AE44" s="1"/>
      <c r="AF44" s="1"/>
      <c r="AG44" s="1"/>
    </row>
    <row r="45" spans="1:33" s="3" customFormat="1" x14ac:dyDescent="0.25">
      <c r="A45" s="5"/>
      <c r="B45" s="5"/>
      <c r="C45" s="5"/>
      <c r="D45" s="5"/>
      <c r="E45" s="5"/>
      <c r="G45" s="1"/>
      <c r="H45" s="1"/>
      <c r="T45" s="1"/>
      <c r="U45" s="1"/>
      <c r="V45" s="1"/>
      <c r="W45" s="1"/>
      <c r="Z45" s="1"/>
      <c r="AA45" s="1"/>
      <c r="AB45" s="1"/>
      <c r="AC45" s="1"/>
      <c r="AD45" s="2"/>
      <c r="AE45" s="1"/>
      <c r="AF45" s="1"/>
      <c r="AG45" s="1"/>
    </row>
    <row r="46" spans="1:33" s="3" customFormat="1" x14ac:dyDescent="0.25">
      <c r="A46" s="5"/>
      <c r="B46" s="5"/>
      <c r="C46" s="5"/>
      <c r="D46" s="5"/>
      <c r="E46" s="5"/>
      <c r="G46" s="1"/>
      <c r="H46" s="1"/>
      <c r="T46" s="1"/>
      <c r="U46" s="1"/>
      <c r="V46" s="1"/>
      <c r="W46" s="1"/>
      <c r="Z46" s="1"/>
      <c r="AA46" s="1"/>
      <c r="AB46" s="1"/>
      <c r="AC46" s="1"/>
      <c r="AD46" s="2"/>
      <c r="AE46" s="1"/>
      <c r="AF46" s="1"/>
      <c r="AG46" s="1"/>
    </row>
    <row r="47" spans="1:33" s="3" customFormat="1" x14ac:dyDescent="0.25">
      <c r="A47" s="5"/>
      <c r="B47" s="5"/>
      <c r="C47" s="5"/>
      <c r="D47" s="5"/>
      <c r="E47" s="5"/>
      <c r="G47" s="1"/>
      <c r="H47" s="1"/>
      <c r="T47" s="1"/>
      <c r="U47" s="1"/>
      <c r="V47" s="1"/>
      <c r="W47" s="1"/>
      <c r="Z47" s="1"/>
      <c r="AA47" s="1"/>
      <c r="AB47" s="1"/>
      <c r="AC47" s="1"/>
      <c r="AD47" s="2"/>
      <c r="AE47" s="1"/>
      <c r="AF47" s="1"/>
      <c r="AG47" s="1"/>
    </row>
    <row r="48" spans="1:33" s="3" customFormat="1" x14ac:dyDescent="0.25">
      <c r="A48" s="5"/>
      <c r="B48" s="5"/>
      <c r="C48" s="5"/>
      <c r="D48" s="5"/>
      <c r="E48" s="5"/>
      <c r="G48" s="1"/>
      <c r="H48" s="1"/>
      <c r="T48" s="1"/>
      <c r="U48" s="1"/>
      <c r="V48" s="1"/>
      <c r="W48" s="1"/>
      <c r="Z48" s="1"/>
      <c r="AA48" s="1"/>
      <c r="AB48" s="1"/>
      <c r="AC48" s="1"/>
      <c r="AD48" s="2"/>
      <c r="AE48" s="1"/>
      <c r="AF48" s="1"/>
      <c r="AG48" s="1"/>
    </row>
    <row r="49" spans="1:33" s="3" customFormat="1" x14ac:dyDescent="0.25">
      <c r="A49" s="5"/>
      <c r="B49" s="5"/>
      <c r="C49" s="5"/>
      <c r="D49" s="5"/>
      <c r="E49" s="5"/>
      <c r="G49" s="1"/>
      <c r="H49" s="1"/>
      <c r="T49" s="1"/>
      <c r="U49" s="1"/>
      <c r="V49" s="1"/>
      <c r="W49" s="1"/>
      <c r="Z49" s="1"/>
      <c r="AA49" s="1"/>
      <c r="AB49" s="1"/>
      <c r="AC49" s="1"/>
      <c r="AD49" s="2"/>
      <c r="AE49" s="1"/>
      <c r="AF49" s="1"/>
      <c r="AG49" s="1"/>
    </row>
    <row r="50" spans="1:33" s="3" customFormat="1" x14ac:dyDescent="0.25">
      <c r="A50" s="5"/>
      <c r="B50" s="5"/>
      <c r="C50" s="5"/>
      <c r="D50" s="5"/>
      <c r="E50" s="5"/>
      <c r="G50" s="1"/>
      <c r="H50" s="1"/>
      <c r="T50" s="1"/>
      <c r="U50" s="1"/>
      <c r="V50" s="1"/>
      <c r="W50" s="1"/>
      <c r="Z50" s="1"/>
      <c r="AA50" s="1"/>
      <c r="AB50" s="1"/>
      <c r="AC50" s="1"/>
      <c r="AD50" s="2"/>
      <c r="AE50" s="1"/>
      <c r="AF50" s="1"/>
      <c r="AG50" s="1"/>
    </row>
    <row r="51" spans="1:33" s="3" customFormat="1" x14ac:dyDescent="0.25">
      <c r="A51" s="5"/>
      <c r="B51" s="5"/>
      <c r="C51" s="5"/>
      <c r="D51" s="5"/>
      <c r="E51" s="5"/>
      <c r="G51" s="1"/>
      <c r="H51" s="1"/>
      <c r="T51" s="1"/>
      <c r="U51" s="1"/>
      <c r="V51" s="1"/>
      <c r="W51" s="1"/>
      <c r="Z51" s="1"/>
      <c r="AA51" s="1"/>
      <c r="AB51" s="1"/>
      <c r="AC51" s="1"/>
      <c r="AD51" s="2"/>
      <c r="AE51" s="1"/>
      <c r="AF51" s="1"/>
      <c r="AG51" s="1"/>
    </row>
    <row r="52" spans="1:33" s="3" customFormat="1" x14ac:dyDescent="0.25">
      <c r="A52" s="5"/>
      <c r="B52" s="5"/>
      <c r="C52" s="5"/>
      <c r="D52" s="5"/>
      <c r="E52" s="5"/>
      <c r="G52" s="1"/>
      <c r="H52" s="1"/>
      <c r="T52" s="1"/>
      <c r="U52" s="1"/>
      <c r="V52" s="1"/>
      <c r="W52" s="1"/>
      <c r="Z52" s="1"/>
      <c r="AA52" s="1"/>
      <c r="AB52" s="1"/>
      <c r="AC52" s="1"/>
      <c r="AD52" s="2"/>
      <c r="AE52" s="1"/>
      <c r="AF52" s="1"/>
      <c r="AG52" s="1"/>
    </row>
    <row r="53" spans="1:33" s="3" customFormat="1" x14ac:dyDescent="0.25">
      <c r="A53" s="5"/>
      <c r="B53" s="5"/>
      <c r="C53" s="5"/>
      <c r="D53" s="5"/>
      <c r="E53" s="5"/>
      <c r="G53" s="1"/>
      <c r="H53" s="1"/>
      <c r="T53" s="1"/>
      <c r="U53" s="1"/>
      <c r="V53" s="1"/>
      <c r="W53" s="1"/>
      <c r="Z53" s="1"/>
      <c r="AA53" s="1"/>
      <c r="AB53" s="1"/>
      <c r="AC53" s="1"/>
      <c r="AD53" s="2"/>
      <c r="AE53" s="1"/>
      <c r="AF53" s="1"/>
      <c r="AG53" s="1"/>
    </row>
    <row r="54" spans="1:33" s="3" customFormat="1" x14ac:dyDescent="0.25">
      <c r="A54" s="5"/>
      <c r="B54" s="5"/>
      <c r="C54" s="5"/>
      <c r="D54" s="5"/>
      <c r="E54" s="5"/>
      <c r="G54" s="1"/>
      <c r="H54" s="1"/>
      <c r="T54" s="1"/>
      <c r="U54" s="1"/>
      <c r="V54" s="1"/>
      <c r="W54" s="1"/>
      <c r="Z54" s="1"/>
      <c r="AA54" s="1"/>
      <c r="AB54" s="1"/>
      <c r="AC54" s="1"/>
      <c r="AD54" s="2"/>
      <c r="AE54" s="1"/>
      <c r="AF54" s="1"/>
      <c r="AG54" s="1"/>
    </row>
    <row r="55" spans="1:33" s="3" customFormat="1" x14ac:dyDescent="0.25">
      <c r="A55" s="5"/>
      <c r="B55" s="5"/>
      <c r="C55" s="5"/>
      <c r="D55" s="5"/>
      <c r="E55" s="5"/>
      <c r="G55" s="1"/>
      <c r="H55" s="1"/>
      <c r="T55" s="1"/>
      <c r="U55" s="1"/>
      <c r="V55" s="1"/>
      <c r="W55" s="1"/>
      <c r="Z55" s="1"/>
      <c r="AA55" s="1"/>
      <c r="AB55" s="1"/>
      <c r="AC55" s="1"/>
      <c r="AD55" s="2"/>
      <c r="AE55" s="1"/>
      <c r="AF55" s="1"/>
      <c r="AG55" s="1"/>
    </row>
    <row r="56" spans="1:33" s="3" customFormat="1" x14ac:dyDescent="0.25">
      <c r="A56" s="5"/>
      <c r="B56" s="5"/>
      <c r="C56" s="5"/>
      <c r="D56" s="5"/>
      <c r="E56" s="5"/>
      <c r="G56" s="1"/>
      <c r="H56" s="1"/>
      <c r="T56" s="1"/>
      <c r="U56" s="1"/>
      <c r="V56" s="1"/>
      <c r="W56" s="1"/>
      <c r="Z56" s="1"/>
      <c r="AA56" s="1"/>
      <c r="AB56" s="1"/>
      <c r="AC56" s="1"/>
      <c r="AD56" s="2"/>
      <c r="AE56" s="1"/>
      <c r="AF56" s="1"/>
      <c r="AG56" s="1"/>
    </row>
    <row r="57" spans="1:33" s="3" customFormat="1" x14ac:dyDescent="0.25">
      <c r="A57" s="5"/>
      <c r="B57" s="5"/>
      <c r="C57" s="5"/>
      <c r="D57" s="5"/>
      <c r="E57" s="5"/>
      <c r="G57" s="1"/>
      <c r="H57" s="1"/>
      <c r="T57" s="1"/>
      <c r="U57" s="1"/>
      <c r="V57" s="1"/>
      <c r="W57" s="1"/>
      <c r="Z57" s="1"/>
      <c r="AA57" s="1"/>
      <c r="AB57" s="1"/>
      <c r="AC57" s="1"/>
      <c r="AD57" s="2"/>
      <c r="AE57" s="1"/>
      <c r="AF57" s="1"/>
      <c r="AG57" s="1"/>
    </row>
    <row r="58" spans="1:33" s="3" customFormat="1" x14ac:dyDescent="0.25">
      <c r="A58" s="5"/>
      <c r="B58" s="5"/>
      <c r="C58" s="5"/>
      <c r="D58" s="5"/>
      <c r="E58" s="5"/>
      <c r="G58" s="1"/>
      <c r="H58" s="1"/>
      <c r="T58" s="1"/>
      <c r="U58" s="1"/>
      <c r="V58" s="1"/>
      <c r="W58" s="1"/>
      <c r="Z58" s="1"/>
      <c r="AA58" s="1"/>
      <c r="AB58" s="1"/>
      <c r="AC58" s="1"/>
      <c r="AD58" s="2"/>
      <c r="AE58" s="1"/>
      <c r="AF58" s="1"/>
      <c r="AG58" s="1"/>
    </row>
    <row r="59" spans="1:33" s="3" customFormat="1" x14ac:dyDescent="0.25">
      <c r="A59" s="5"/>
      <c r="B59" s="5"/>
      <c r="C59" s="5"/>
      <c r="D59" s="5"/>
      <c r="E59" s="5"/>
      <c r="G59" s="1"/>
      <c r="H59" s="1"/>
      <c r="T59" s="1"/>
      <c r="U59" s="1"/>
      <c r="V59" s="1"/>
      <c r="W59" s="1"/>
      <c r="Z59" s="1"/>
      <c r="AA59" s="1"/>
      <c r="AB59" s="1"/>
      <c r="AC59" s="1"/>
      <c r="AD59" s="2"/>
      <c r="AE59" s="1"/>
      <c r="AF59" s="1"/>
      <c r="AG59" s="1"/>
    </row>
    <row r="60" spans="1:33" s="3" customFormat="1" x14ac:dyDescent="0.25">
      <c r="A60" s="5"/>
      <c r="B60" s="5"/>
      <c r="C60" s="5"/>
      <c r="D60" s="5"/>
      <c r="E60" s="5"/>
      <c r="G60" s="1"/>
      <c r="H60" s="1"/>
      <c r="T60" s="1"/>
      <c r="U60" s="1"/>
      <c r="V60" s="1"/>
      <c r="W60" s="1"/>
      <c r="Z60" s="1"/>
      <c r="AA60" s="1"/>
      <c r="AB60" s="1"/>
      <c r="AC60" s="1"/>
      <c r="AD60" s="2"/>
      <c r="AE60" s="1"/>
      <c r="AF60" s="1"/>
      <c r="AG60" s="1"/>
    </row>
    <row r="61" spans="1:33" s="3" customFormat="1" x14ac:dyDescent="0.25">
      <c r="A61" s="5"/>
      <c r="B61" s="5"/>
      <c r="C61" s="5"/>
      <c r="D61" s="5"/>
      <c r="E61" s="5"/>
      <c r="G61" s="1"/>
      <c r="H61" s="1"/>
      <c r="T61" s="1"/>
      <c r="U61" s="1"/>
      <c r="V61" s="1"/>
      <c r="W61" s="1"/>
      <c r="Z61" s="1"/>
      <c r="AA61" s="1"/>
      <c r="AB61" s="1"/>
      <c r="AC61" s="1"/>
      <c r="AD61" s="2"/>
      <c r="AE61" s="1"/>
      <c r="AF61" s="1"/>
      <c r="AG61" s="1"/>
    </row>
    <row r="62" spans="1:33" s="3" customFormat="1" x14ac:dyDescent="0.25">
      <c r="A62" s="5"/>
      <c r="B62" s="5"/>
      <c r="C62" s="5"/>
      <c r="D62" s="5"/>
      <c r="E62" s="5"/>
      <c r="G62" s="1"/>
      <c r="H62" s="1"/>
      <c r="T62" s="1"/>
      <c r="U62" s="1"/>
      <c r="V62" s="1"/>
      <c r="W62" s="1"/>
      <c r="Z62" s="1"/>
      <c r="AA62" s="1"/>
      <c r="AB62" s="1"/>
      <c r="AC62" s="1"/>
      <c r="AD62" s="2"/>
      <c r="AE62" s="1"/>
      <c r="AF62" s="1"/>
      <c r="AG62" s="1"/>
    </row>
    <row r="63" spans="1:33" s="3" customFormat="1" x14ac:dyDescent="0.25">
      <c r="A63" s="5"/>
      <c r="B63" s="5"/>
      <c r="C63" s="5"/>
      <c r="D63" s="5"/>
      <c r="E63" s="5"/>
      <c r="G63" s="1"/>
      <c r="H63" s="1"/>
      <c r="T63" s="1"/>
      <c r="U63" s="1"/>
      <c r="V63" s="1"/>
      <c r="W63" s="1"/>
      <c r="Z63" s="1"/>
      <c r="AA63" s="1"/>
      <c r="AB63" s="1"/>
      <c r="AC63" s="1"/>
      <c r="AD63" s="2"/>
      <c r="AE63" s="1"/>
      <c r="AF63" s="1"/>
      <c r="AG63" s="1"/>
    </row>
    <row r="64" spans="1:33" s="3" customFormat="1" x14ac:dyDescent="0.25">
      <c r="A64" s="5"/>
      <c r="B64" s="5"/>
      <c r="C64" s="5"/>
      <c r="D64" s="5"/>
      <c r="E64" s="5"/>
      <c r="G64" s="1"/>
      <c r="H64" s="1"/>
      <c r="T64" s="1"/>
      <c r="U64" s="1"/>
      <c r="V64" s="1"/>
      <c r="W64" s="1"/>
      <c r="Z64" s="1"/>
      <c r="AA64" s="1"/>
      <c r="AB64" s="1"/>
      <c r="AC64" s="1"/>
      <c r="AD64" s="2"/>
      <c r="AE64" s="1"/>
      <c r="AF64" s="1"/>
      <c r="AG64" s="1"/>
    </row>
    <row r="65" spans="1:33" s="3" customFormat="1" x14ac:dyDescent="0.25">
      <c r="A65" s="5"/>
      <c r="B65" s="5"/>
      <c r="C65" s="5"/>
      <c r="D65" s="5"/>
      <c r="E65" s="5"/>
      <c r="G65" s="1"/>
      <c r="H65" s="1"/>
      <c r="T65" s="1"/>
      <c r="U65" s="1"/>
      <c r="V65" s="1"/>
      <c r="W65" s="1"/>
      <c r="Z65" s="1"/>
      <c r="AA65" s="1"/>
      <c r="AB65" s="1"/>
      <c r="AC65" s="1"/>
      <c r="AD65" s="2"/>
      <c r="AE65" s="1"/>
      <c r="AF65" s="1"/>
      <c r="AG65" s="1"/>
    </row>
    <row r="66" spans="1:33" s="3" customFormat="1" x14ac:dyDescent="0.25">
      <c r="A66" s="5"/>
      <c r="B66" s="5"/>
      <c r="C66" s="5"/>
      <c r="D66" s="5"/>
      <c r="E66" s="5"/>
      <c r="G66" s="1"/>
      <c r="H66" s="1"/>
      <c r="T66" s="1"/>
      <c r="U66" s="1"/>
      <c r="V66" s="1"/>
      <c r="W66" s="1"/>
      <c r="Z66" s="1"/>
      <c r="AA66" s="1"/>
      <c r="AB66" s="1"/>
      <c r="AC66" s="1"/>
      <c r="AD66" s="2"/>
      <c r="AE66" s="1"/>
      <c r="AF66" s="1"/>
      <c r="AG66" s="1"/>
    </row>
    <row r="67" spans="1:33" s="3" customFormat="1" x14ac:dyDescent="0.25">
      <c r="A67" s="5"/>
      <c r="B67" s="5"/>
      <c r="C67" s="5"/>
      <c r="D67" s="5"/>
      <c r="E67" s="5"/>
      <c r="G67" s="1"/>
      <c r="H67" s="1"/>
      <c r="T67" s="1"/>
      <c r="U67" s="1"/>
      <c r="V67" s="1"/>
      <c r="W67" s="1"/>
      <c r="Z67" s="1"/>
      <c r="AA67" s="1"/>
      <c r="AB67" s="1"/>
      <c r="AC67" s="1"/>
      <c r="AD67" s="2"/>
      <c r="AE67" s="1"/>
      <c r="AF67" s="1"/>
      <c r="AG67" s="1"/>
    </row>
    <row r="68" spans="1:33" s="3" customFormat="1" x14ac:dyDescent="0.25">
      <c r="A68" s="5"/>
      <c r="B68" s="5"/>
      <c r="C68" s="5"/>
      <c r="D68" s="5"/>
      <c r="E68" s="5"/>
      <c r="G68" s="1"/>
      <c r="H68" s="1"/>
      <c r="T68" s="1"/>
      <c r="U68" s="1"/>
      <c r="V68" s="1"/>
      <c r="W68" s="1"/>
      <c r="Z68" s="1"/>
      <c r="AA68" s="1"/>
      <c r="AB68" s="1"/>
      <c r="AC68" s="1"/>
      <c r="AD68" s="2"/>
      <c r="AE68" s="1"/>
      <c r="AF68" s="1"/>
      <c r="AG68" s="1"/>
    </row>
    <row r="69" spans="1:33" s="3" customFormat="1" x14ac:dyDescent="0.25">
      <c r="A69" s="5"/>
      <c r="B69" s="5"/>
      <c r="C69" s="5"/>
      <c r="D69" s="5"/>
      <c r="E69" s="5"/>
      <c r="G69" s="1"/>
      <c r="H69" s="1"/>
      <c r="T69" s="1"/>
      <c r="U69" s="1"/>
      <c r="V69" s="1"/>
      <c r="W69" s="1"/>
      <c r="Z69" s="1"/>
      <c r="AA69" s="1"/>
      <c r="AB69" s="1"/>
      <c r="AC69" s="1"/>
      <c r="AD69" s="2"/>
      <c r="AE69" s="1"/>
      <c r="AF69" s="1"/>
      <c r="AG69" s="1"/>
    </row>
    <row r="70" spans="1:33" s="3" customFormat="1" x14ac:dyDescent="0.25">
      <c r="A70" s="5"/>
      <c r="B70" s="5"/>
      <c r="C70" s="5"/>
      <c r="D70" s="5"/>
      <c r="E70" s="5"/>
      <c r="G70" s="1"/>
      <c r="H70" s="1"/>
      <c r="T70" s="1"/>
      <c r="U70" s="1"/>
      <c r="V70" s="1"/>
      <c r="W70" s="1"/>
      <c r="Z70" s="1"/>
      <c r="AA70" s="1"/>
      <c r="AB70" s="1"/>
      <c r="AC70" s="1"/>
      <c r="AD70" s="2"/>
      <c r="AE70" s="1"/>
      <c r="AF70" s="1"/>
      <c r="AG70" s="1"/>
    </row>
    <row r="71" spans="1:33" s="3" customFormat="1" x14ac:dyDescent="0.25">
      <c r="A71" s="5"/>
      <c r="B71" s="5"/>
      <c r="C71" s="5"/>
      <c r="D71" s="5"/>
      <c r="E71" s="5"/>
      <c r="G71" s="1"/>
      <c r="H71" s="1"/>
      <c r="T71" s="1"/>
      <c r="U71" s="1"/>
      <c r="V71" s="1"/>
      <c r="W71" s="1"/>
      <c r="Z71" s="1"/>
      <c r="AA71" s="1"/>
      <c r="AB71" s="1"/>
      <c r="AC71" s="1"/>
      <c r="AD71" s="2"/>
      <c r="AE71" s="1"/>
      <c r="AF71" s="1"/>
      <c r="AG71" s="1"/>
    </row>
    <row r="72" spans="1:33" s="3" customFormat="1" x14ac:dyDescent="0.25">
      <c r="A72" s="5"/>
      <c r="B72" s="5"/>
      <c r="C72" s="5"/>
      <c r="D72" s="5"/>
      <c r="E72" s="5"/>
      <c r="G72" s="1"/>
      <c r="H72" s="1"/>
      <c r="T72" s="1"/>
      <c r="U72" s="1"/>
      <c r="V72" s="1"/>
      <c r="W72" s="1"/>
      <c r="Z72" s="1"/>
      <c r="AA72" s="1"/>
      <c r="AB72" s="1"/>
      <c r="AC72" s="1"/>
      <c r="AD72" s="2"/>
      <c r="AE72" s="1"/>
      <c r="AF72" s="1"/>
      <c r="AG72" s="1"/>
    </row>
    <row r="73" spans="1:33" s="3" customFormat="1" x14ac:dyDescent="0.25">
      <c r="A73" s="5"/>
      <c r="B73" s="5"/>
      <c r="C73" s="5"/>
      <c r="D73" s="5"/>
      <c r="E73" s="5"/>
      <c r="G73" s="1"/>
      <c r="H73" s="1"/>
      <c r="T73" s="1"/>
      <c r="U73" s="1"/>
      <c r="V73" s="1"/>
      <c r="W73" s="1"/>
      <c r="Z73" s="1"/>
      <c r="AA73" s="1"/>
      <c r="AB73" s="1"/>
      <c r="AC73" s="1"/>
      <c r="AD73" s="2"/>
      <c r="AE73" s="1"/>
      <c r="AF73" s="1"/>
      <c r="AG73" s="1"/>
    </row>
    <row r="74" spans="1:33" s="3" customFormat="1" x14ac:dyDescent="0.25">
      <c r="A74" s="5"/>
      <c r="B74" s="5"/>
      <c r="C74" s="5"/>
      <c r="D74" s="5"/>
      <c r="E74" s="5"/>
      <c r="G74" s="1"/>
      <c r="H74" s="1"/>
      <c r="T74" s="1"/>
      <c r="U74" s="1"/>
      <c r="V74" s="1"/>
      <c r="W74" s="1"/>
      <c r="Z74" s="1"/>
      <c r="AA74" s="1"/>
      <c r="AB74" s="1"/>
      <c r="AC74" s="1"/>
      <c r="AD74" s="2"/>
      <c r="AE74" s="1"/>
      <c r="AF74" s="1"/>
      <c r="AG74" s="1"/>
    </row>
    <row r="75" spans="1:33" s="3" customFormat="1" x14ac:dyDescent="0.25">
      <c r="A75" s="5"/>
      <c r="B75" s="5"/>
      <c r="C75" s="5"/>
      <c r="D75" s="5"/>
      <c r="E75" s="5"/>
      <c r="G75" s="1"/>
      <c r="H75" s="1"/>
      <c r="T75" s="1"/>
      <c r="U75" s="1"/>
      <c r="V75" s="1"/>
      <c r="W75" s="1"/>
      <c r="Z75" s="1"/>
      <c r="AA75" s="1"/>
      <c r="AB75" s="1"/>
      <c r="AC75" s="1"/>
      <c r="AD75" s="2"/>
      <c r="AE75" s="1"/>
      <c r="AF75" s="1"/>
      <c r="AG75" s="1"/>
    </row>
    <row r="76" spans="1:33" s="3" customFormat="1" x14ac:dyDescent="0.25">
      <c r="A76" s="5"/>
      <c r="B76" s="5"/>
      <c r="C76" s="5"/>
      <c r="D76" s="5"/>
      <c r="E76" s="5"/>
      <c r="G76" s="1"/>
      <c r="H76" s="1"/>
      <c r="T76" s="1"/>
      <c r="U76" s="1"/>
      <c r="V76" s="1"/>
      <c r="W76" s="1"/>
      <c r="Z76" s="1"/>
      <c r="AA76" s="1"/>
      <c r="AB76" s="1"/>
      <c r="AC76" s="1"/>
      <c r="AD76" s="2"/>
      <c r="AE76" s="1"/>
      <c r="AF76" s="1"/>
      <c r="AG76" s="1"/>
    </row>
    <row r="77" spans="1:33" s="3" customFormat="1" x14ac:dyDescent="0.25">
      <c r="A77" s="5"/>
      <c r="B77" s="5"/>
      <c r="C77" s="5"/>
      <c r="D77" s="5"/>
      <c r="E77" s="5"/>
      <c r="G77" s="1"/>
      <c r="H77" s="1"/>
      <c r="T77" s="1"/>
      <c r="U77" s="1"/>
      <c r="V77" s="1"/>
      <c r="W77" s="1"/>
      <c r="Z77" s="1"/>
      <c r="AA77" s="1"/>
      <c r="AB77" s="1"/>
      <c r="AC77" s="1"/>
      <c r="AD77" s="2"/>
      <c r="AE77" s="1"/>
      <c r="AF77" s="1"/>
      <c r="AG77" s="1"/>
    </row>
    <row r="78" spans="1:33" s="3" customFormat="1" x14ac:dyDescent="0.25">
      <c r="A78" s="5"/>
      <c r="B78" s="5"/>
      <c r="C78" s="5"/>
      <c r="D78" s="5"/>
      <c r="E78" s="5"/>
      <c r="G78" s="1"/>
      <c r="H78" s="1"/>
      <c r="T78" s="1"/>
      <c r="U78" s="1"/>
      <c r="V78" s="1"/>
      <c r="W78" s="1"/>
      <c r="Z78" s="1"/>
      <c r="AA78" s="1"/>
      <c r="AB78" s="1"/>
      <c r="AC78" s="1"/>
      <c r="AD78" s="2"/>
      <c r="AE78" s="1"/>
      <c r="AF78" s="1"/>
      <c r="AG78" s="1"/>
    </row>
    <row r="79" spans="1:33" s="3" customFormat="1" x14ac:dyDescent="0.25">
      <c r="A79" s="5"/>
      <c r="B79" s="5"/>
      <c r="C79" s="5"/>
      <c r="D79" s="5"/>
      <c r="E79" s="5"/>
      <c r="G79" s="1"/>
      <c r="H79" s="1"/>
      <c r="T79" s="1"/>
      <c r="U79" s="1"/>
      <c r="V79" s="1"/>
      <c r="W79" s="1"/>
      <c r="Z79" s="1"/>
      <c r="AA79" s="1"/>
      <c r="AB79" s="1"/>
      <c r="AC79" s="1"/>
      <c r="AD79" s="2"/>
      <c r="AE79" s="1"/>
      <c r="AF79" s="1"/>
      <c r="AG79" s="1"/>
    </row>
    <row r="80" spans="1:33" s="3" customFormat="1" x14ac:dyDescent="0.25">
      <c r="A80" s="5"/>
      <c r="B80" s="5"/>
      <c r="C80" s="5"/>
      <c r="D80" s="5"/>
      <c r="E80" s="5"/>
      <c r="G80" s="1"/>
      <c r="H80" s="1"/>
      <c r="T80" s="1"/>
      <c r="U80" s="1"/>
      <c r="V80" s="1"/>
      <c r="W80" s="1"/>
      <c r="Z80" s="1"/>
      <c r="AA80" s="1"/>
      <c r="AB80" s="1"/>
      <c r="AC80" s="1"/>
      <c r="AD80" s="2"/>
      <c r="AE80" s="1"/>
      <c r="AF80" s="1"/>
      <c r="AG80" s="1"/>
    </row>
    <row r="81" spans="1:33" s="3" customFormat="1" x14ac:dyDescent="0.25">
      <c r="A81" s="5"/>
      <c r="B81" s="5"/>
      <c r="C81" s="5"/>
      <c r="D81" s="5"/>
      <c r="E81" s="5"/>
      <c r="G81" s="1"/>
      <c r="H81" s="1"/>
      <c r="T81" s="1"/>
      <c r="U81" s="1"/>
      <c r="V81" s="1"/>
      <c r="W81" s="1"/>
      <c r="Z81" s="1"/>
      <c r="AA81" s="1"/>
      <c r="AB81" s="1"/>
      <c r="AC81" s="1"/>
      <c r="AD81" s="2"/>
      <c r="AE81" s="1"/>
      <c r="AF81" s="1"/>
      <c r="AG81" s="1"/>
    </row>
    <row r="82" spans="1:33" s="3" customFormat="1" x14ac:dyDescent="0.25">
      <c r="A82" s="5"/>
      <c r="B82" s="5"/>
      <c r="C82" s="5"/>
      <c r="D82" s="5"/>
      <c r="E82" s="5"/>
      <c r="G82" s="1"/>
      <c r="H82" s="1"/>
      <c r="T82" s="1"/>
      <c r="U82" s="1"/>
      <c r="V82" s="1"/>
      <c r="W82" s="1"/>
      <c r="Z82" s="1"/>
      <c r="AA82" s="1"/>
      <c r="AB82" s="1"/>
      <c r="AC82" s="1"/>
      <c r="AD82" s="2"/>
      <c r="AE82" s="1"/>
      <c r="AF82" s="1"/>
      <c r="AG82" s="1"/>
    </row>
    <row r="83" spans="1:33" s="3" customFormat="1" x14ac:dyDescent="0.25">
      <c r="A83" s="5"/>
      <c r="B83" s="5"/>
      <c r="C83" s="5"/>
      <c r="D83" s="5"/>
      <c r="E83" s="5"/>
      <c r="G83" s="1"/>
      <c r="H83" s="1"/>
      <c r="T83" s="1"/>
      <c r="U83" s="1"/>
      <c r="V83" s="1"/>
      <c r="W83" s="1"/>
      <c r="Z83" s="1"/>
      <c r="AA83" s="1"/>
      <c r="AB83" s="1"/>
      <c r="AC83" s="1"/>
      <c r="AD83" s="2"/>
      <c r="AE83" s="1"/>
      <c r="AF83" s="1"/>
      <c r="AG83" s="1"/>
    </row>
    <row r="84" spans="1:33" s="3" customFormat="1" x14ac:dyDescent="0.25">
      <c r="A84" s="5"/>
      <c r="B84" s="5"/>
      <c r="C84" s="5"/>
      <c r="D84" s="5"/>
      <c r="E84" s="5"/>
      <c r="G84" s="1"/>
      <c r="H84" s="1"/>
      <c r="T84" s="1"/>
      <c r="U84" s="1"/>
      <c r="V84" s="1"/>
      <c r="W84" s="1"/>
      <c r="Z84" s="1"/>
      <c r="AA84" s="1"/>
      <c r="AB84" s="1"/>
      <c r="AC84" s="1"/>
      <c r="AD84" s="2"/>
      <c r="AE84" s="1"/>
      <c r="AF84" s="1"/>
      <c r="AG84" s="1"/>
    </row>
    <row r="85" spans="1:33" s="3" customFormat="1" x14ac:dyDescent="0.25">
      <c r="A85" s="5"/>
      <c r="B85" s="5"/>
      <c r="C85" s="5"/>
      <c r="D85" s="5"/>
      <c r="E85" s="5"/>
      <c r="G85" s="1"/>
      <c r="H85" s="1"/>
      <c r="T85" s="1"/>
      <c r="U85" s="1"/>
      <c r="V85" s="1"/>
      <c r="W85" s="1"/>
      <c r="Z85" s="1"/>
      <c r="AA85" s="1"/>
      <c r="AB85" s="1"/>
      <c r="AC85" s="1"/>
      <c r="AD85" s="2"/>
      <c r="AE85" s="1"/>
      <c r="AF85" s="1"/>
      <c r="AG85" s="1"/>
    </row>
    <row r="86" spans="1:33" s="3" customFormat="1" x14ac:dyDescent="0.25">
      <c r="A86" s="5"/>
      <c r="B86" s="5"/>
      <c r="C86" s="5"/>
      <c r="D86" s="5"/>
      <c r="E86" s="5"/>
      <c r="G86" s="1"/>
      <c r="H86" s="1"/>
      <c r="T86" s="1"/>
      <c r="U86" s="1"/>
      <c r="V86" s="1"/>
      <c r="W86" s="1"/>
      <c r="Z86" s="1"/>
      <c r="AA86" s="1"/>
      <c r="AB86" s="1"/>
      <c r="AC86" s="1"/>
      <c r="AD86" s="2"/>
      <c r="AE86" s="1"/>
      <c r="AF86" s="1"/>
      <c r="AG86" s="1"/>
    </row>
    <row r="87" spans="1:33" s="3" customFormat="1" x14ac:dyDescent="0.25">
      <c r="A87" s="5"/>
      <c r="B87" s="5"/>
      <c r="C87" s="5"/>
      <c r="D87" s="5"/>
      <c r="E87" s="5"/>
      <c r="G87" s="1"/>
      <c r="H87" s="1"/>
      <c r="T87" s="1"/>
      <c r="U87" s="1"/>
      <c r="V87" s="1"/>
      <c r="W87" s="1"/>
      <c r="Z87" s="1"/>
      <c r="AA87" s="1"/>
      <c r="AB87" s="1"/>
      <c r="AC87" s="1"/>
      <c r="AD87" s="2"/>
      <c r="AE87" s="1"/>
      <c r="AF87" s="1"/>
      <c r="AG87" s="1"/>
    </row>
    <row r="88" spans="1:33" s="3" customFormat="1" x14ac:dyDescent="0.25">
      <c r="A88" s="5"/>
      <c r="B88" s="5"/>
      <c r="C88" s="5"/>
      <c r="D88" s="5"/>
      <c r="E88" s="5"/>
      <c r="G88" s="1"/>
      <c r="H88" s="1"/>
      <c r="T88" s="1"/>
      <c r="U88" s="1"/>
      <c r="V88" s="1"/>
      <c r="W88" s="1"/>
      <c r="Z88" s="1"/>
      <c r="AA88" s="1"/>
      <c r="AB88" s="1"/>
      <c r="AC88" s="1"/>
      <c r="AD88" s="2"/>
      <c r="AE88" s="1"/>
      <c r="AF88" s="1"/>
      <c r="AG88" s="1"/>
    </row>
    <row r="89" spans="1:33" s="3" customFormat="1" x14ac:dyDescent="0.25">
      <c r="A89" s="5"/>
      <c r="B89" s="5"/>
      <c r="C89" s="5"/>
      <c r="D89" s="5"/>
      <c r="E89" s="5"/>
      <c r="G89" s="1"/>
      <c r="H89" s="1"/>
      <c r="T89" s="1"/>
      <c r="U89" s="1"/>
      <c r="V89" s="1"/>
      <c r="W89" s="1"/>
      <c r="Z89" s="1"/>
      <c r="AA89" s="1"/>
      <c r="AB89" s="1"/>
      <c r="AC89" s="1"/>
      <c r="AD89" s="2"/>
      <c r="AE89" s="1"/>
      <c r="AF89" s="1"/>
      <c r="AG89" s="1"/>
    </row>
    <row r="90" spans="1:33" s="3" customFormat="1" x14ac:dyDescent="0.25">
      <c r="A90" s="5"/>
      <c r="B90" s="5"/>
      <c r="C90" s="5"/>
      <c r="D90" s="5"/>
      <c r="E90" s="5"/>
      <c r="G90" s="1"/>
      <c r="H90" s="1"/>
      <c r="T90" s="1"/>
      <c r="U90" s="1"/>
      <c r="V90" s="1"/>
      <c r="W90" s="1"/>
      <c r="Z90" s="1"/>
      <c r="AA90" s="1"/>
      <c r="AB90" s="1"/>
      <c r="AC90" s="1"/>
      <c r="AD90" s="2"/>
      <c r="AE90" s="1"/>
      <c r="AF90" s="1"/>
      <c r="AG90" s="1"/>
    </row>
    <row r="91" spans="1:33" s="3" customFormat="1" x14ac:dyDescent="0.25">
      <c r="A91" s="5"/>
      <c r="B91" s="5"/>
      <c r="C91" s="5"/>
      <c r="D91" s="5"/>
      <c r="E91" s="5"/>
      <c r="G91" s="1"/>
      <c r="H91" s="1"/>
      <c r="T91" s="1"/>
      <c r="U91" s="1"/>
      <c r="V91" s="1"/>
      <c r="W91" s="1"/>
      <c r="Z91" s="1"/>
      <c r="AA91" s="1"/>
      <c r="AB91" s="1"/>
      <c r="AC91" s="1"/>
      <c r="AD91" s="2"/>
      <c r="AE91" s="1"/>
      <c r="AF91" s="1"/>
      <c r="AG91" s="1"/>
    </row>
    <row r="92" spans="1:33" s="3" customFormat="1" x14ac:dyDescent="0.25">
      <c r="A92" s="5"/>
      <c r="B92" s="5"/>
      <c r="C92" s="5"/>
      <c r="D92" s="5"/>
      <c r="E92" s="5"/>
      <c r="G92" s="1"/>
      <c r="H92" s="1"/>
      <c r="T92" s="1"/>
      <c r="U92" s="1"/>
      <c r="V92" s="1"/>
      <c r="W92" s="1"/>
      <c r="Z92" s="1"/>
      <c r="AA92" s="1"/>
      <c r="AB92" s="1"/>
      <c r="AC92" s="1"/>
      <c r="AD92" s="2"/>
      <c r="AE92" s="1"/>
      <c r="AF92" s="1"/>
      <c r="AG92" s="1"/>
    </row>
    <row r="93" spans="1:33" s="3" customFormat="1" x14ac:dyDescent="0.25">
      <c r="A93" s="5"/>
      <c r="B93" s="5"/>
      <c r="C93" s="5"/>
      <c r="D93" s="5"/>
      <c r="E93" s="5"/>
      <c r="G93" s="1"/>
      <c r="H93" s="1"/>
      <c r="T93" s="1"/>
      <c r="U93" s="1"/>
      <c r="V93" s="1"/>
      <c r="W93" s="1"/>
      <c r="Z93" s="1"/>
      <c r="AA93" s="1"/>
      <c r="AB93" s="1"/>
      <c r="AC93" s="1"/>
      <c r="AD93" s="2"/>
      <c r="AE93" s="1"/>
      <c r="AF93" s="1"/>
      <c r="AG93" s="1"/>
    </row>
    <row r="94" spans="1:33" s="3" customFormat="1" x14ac:dyDescent="0.25">
      <c r="A94" s="5"/>
      <c r="B94" s="5"/>
      <c r="C94" s="5"/>
      <c r="D94" s="5"/>
      <c r="E94" s="5"/>
      <c r="G94" s="1"/>
      <c r="H94" s="1"/>
      <c r="T94" s="1"/>
      <c r="U94" s="1"/>
      <c r="V94" s="1"/>
      <c r="W94" s="1"/>
      <c r="Z94" s="1"/>
      <c r="AA94" s="1"/>
      <c r="AB94" s="1"/>
      <c r="AC94" s="1"/>
      <c r="AD94" s="2"/>
      <c r="AE94" s="1"/>
      <c r="AF94" s="1"/>
      <c r="AG94" s="1"/>
    </row>
    <row r="95" spans="1:33" s="3" customFormat="1" x14ac:dyDescent="0.25">
      <c r="A95" s="5"/>
      <c r="B95" s="5"/>
      <c r="C95" s="5"/>
      <c r="D95" s="5"/>
      <c r="E95" s="5"/>
      <c r="G95" s="1"/>
      <c r="H95" s="1"/>
      <c r="T95" s="1"/>
      <c r="U95" s="1"/>
      <c r="V95" s="1"/>
      <c r="W95" s="1"/>
      <c r="Z95" s="1"/>
      <c r="AA95" s="1"/>
      <c r="AB95" s="1"/>
      <c r="AC95" s="1"/>
      <c r="AD95" s="2"/>
      <c r="AE95" s="1"/>
      <c r="AF95" s="1"/>
      <c r="AG95" s="1"/>
    </row>
    <row r="96" spans="1:33" s="3" customFormat="1" x14ac:dyDescent="0.25">
      <c r="A96" s="5"/>
      <c r="B96" s="5"/>
      <c r="C96" s="5"/>
      <c r="D96" s="5"/>
      <c r="E96" s="5"/>
      <c r="G96" s="1"/>
      <c r="H96" s="1"/>
      <c r="T96" s="1"/>
      <c r="U96" s="1"/>
      <c r="V96" s="1"/>
      <c r="W96" s="1"/>
      <c r="Z96" s="1"/>
      <c r="AA96" s="1"/>
      <c r="AB96" s="1"/>
      <c r="AC96" s="1"/>
      <c r="AD96" s="2"/>
      <c r="AE96" s="1"/>
      <c r="AF96" s="1"/>
      <c r="AG96" s="1"/>
    </row>
    <row r="97" spans="1:33" s="3" customFormat="1" x14ac:dyDescent="0.25">
      <c r="A97" s="5"/>
      <c r="B97" s="5"/>
      <c r="C97" s="5"/>
      <c r="D97" s="5"/>
      <c r="E97" s="5"/>
      <c r="G97" s="1"/>
      <c r="H97" s="1"/>
      <c r="T97" s="1"/>
      <c r="U97" s="1"/>
      <c r="V97" s="1"/>
      <c r="W97" s="1"/>
      <c r="Z97" s="1"/>
      <c r="AA97" s="1"/>
      <c r="AB97" s="1"/>
      <c r="AC97" s="1"/>
      <c r="AD97" s="2"/>
      <c r="AE97" s="1"/>
      <c r="AF97" s="1"/>
      <c r="AG97" s="1"/>
    </row>
    <row r="98" spans="1:33" s="3" customFormat="1" x14ac:dyDescent="0.25">
      <c r="A98" s="5"/>
      <c r="B98" s="5"/>
      <c r="C98" s="5"/>
      <c r="D98" s="5"/>
      <c r="E98" s="5"/>
      <c r="G98" s="1"/>
      <c r="H98" s="1"/>
      <c r="T98" s="1"/>
      <c r="U98" s="1"/>
      <c r="V98" s="1"/>
      <c r="W98" s="1"/>
      <c r="Z98" s="1"/>
      <c r="AA98" s="1"/>
      <c r="AB98" s="1"/>
      <c r="AC98" s="1"/>
      <c r="AD98" s="2"/>
      <c r="AE98" s="1"/>
      <c r="AF98" s="1"/>
      <c r="AG98" s="1"/>
    </row>
    <row r="99" spans="1:33" s="3" customFormat="1" x14ac:dyDescent="0.25">
      <c r="A99" s="5"/>
      <c r="B99" s="5"/>
      <c r="C99" s="5"/>
      <c r="D99" s="5"/>
      <c r="E99" s="5"/>
      <c r="G99" s="1"/>
      <c r="H99" s="1"/>
      <c r="T99" s="1"/>
      <c r="U99" s="1"/>
      <c r="V99" s="1"/>
      <c r="W99" s="1"/>
      <c r="Z99" s="1"/>
      <c r="AA99" s="1"/>
      <c r="AB99" s="1"/>
      <c r="AC99" s="1"/>
      <c r="AD99" s="2"/>
      <c r="AE99" s="1"/>
      <c r="AF99" s="1"/>
      <c r="AG99" s="1"/>
    </row>
    <row r="100" spans="1:33" s="3" customFormat="1" x14ac:dyDescent="0.25">
      <c r="A100" s="5"/>
      <c r="B100" s="5"/>
      <c r="C100" s="5"/>
      <c r="D100" s="5"/>
      <c r="E100" s="5"/>
      <c r="G100" s="1"/>
      <c r="H100" s="1"/>
      <c r="T100" s="1"/>
      <c r="U100" s="1"/>
      <c r="V100" s="1"/>
      <c r="W100" s="1"/>
      <c r="Z100" s="1"/>
      <c r="AA100" s="1"/>
      <c r="AB100" s="1"/>
      <c r="AC100" s="1"/>
      <c r="AD100" s="2"/>
      <c r="AE100" s="1"/>
      <c r="AF100" s="1"/>
      <c r="AG100" s="1"/>
    </row>
    <row r="101" spans="1:33" s="3" customFormat="1" x14ac:dyDescent="0.25">
      <c r="A101" s="5"/>
      <c r="B101" s="5"/>
      <c r="C101" s="5"/>
      <c r="D101" s="5"/>
      <c r="E101" s="5"/>
      <c r="G101" s="1"/>
      <c r="H101" s="1"/>
      <c r="T101" s="1"/>
      <c r="U101" s="1"/>
      <c r="V101" s="1"/>
      <c r="W101" s="1"/>
      <c r="Z101" s="1"/>
      <c r="AA101" s="1"/>
      <c r="AB101" s="1"/>
      <c r="AC101" s="1"/>
      <c r="AD101" s="2"/>
      <c r="AE101" s="1"/>
      <c r="AF101" s="1"/>
      <c r="AG101" s="1"/>
    </row>
    <row r="102" spans="1:33" s="3" customFormat="1" x14ac:dyDescent="0.25">
      <c r="A102" s="5"/>
      <c r="B102" s="5"/>
      <c r="C102" s="5"/>
      <c r="D102" s="5"/>
      <c r="E102" s="5"/>
      <c r="G102" s="1"/>
      <c r="H102" s="1"/>
      <c r="T102" s="1"/>
      <c r="U102" s="1"/>
      <c r="V102" s="1"/>
      <c r="W102" s="1"/>
      <c r="Z102" s="1"/>
      <c r="AA102" s="1"/>
      <c r="AB102" s="1"/>
      <c r="AC102" s="1"/>
      <c r="AD102" s="2"/>
      <c r="AE102" s="1"/>
      <c r="AF102" s="1"/>
      <c r="AG102" s="1"/>
    </row>
    <row r="103" spans="1:33" s="3" customFormat="1" x14ac:dyDescent="0.25">
      <c r="A103" s="5"/>
      <c r="B103" s="5"/>
      <c r="C103" s="5"/>
      <c r="D103" s="5"/>
      <c r="E103" s="5"/>
      <c r="G103" s="1"/>
      <c r="H103" s="1"/>
      <c r="T103" s="1"/>
      <c r="U103" s="1"/>
      <c r="V103" s="1"/>
      <c r="W103" s="1"/>
      <c r="Z103" s="1"/>
      <c r="AA103" s="1"/>
      <c r="AB103" s="1"/>
      <c r="AC103" s="1"/>
      <c r="AD103" s="2"/>
      <c r="AE103" s="1"/>
      <c r="AF103" s="1"/>
      <c r="AG103" s="1"/>
    </row>
    <row r="104" spans="1:33" s="3" customFormat="1" x14ac:dyDescent="0.25">
      <c r="A104" s="5"/>
      <c r="B104" s="5"/>
      <c r="C104" s="5"/>
      <c r="D104" s="5"/>
      <c r="E104" s="5"/>
      <c r="G104" s="1"/>
      <c r="H104" s="1"/>
      <c r="T104" s="1"/>
      <c r="U104" s="1"/>
      <c r="V104" s="1"/>
      <c r="W104" s="1"/>
      <c r="Z104" s="1"/>
      <c r="AA104" s="1"/>
      <c r="AB104" s="1"/>
      <c r="AC104" s="1"/>
      <c r="AD104" s="2"/>
      <c r="AE104" s="1"/>
      <c r="AF104" s="1"/>
      <c r="AG104" s="1"/>
    </row>
    <row r="105" spans="1:33" s="3" customFormat="1" x14ac:dyDescent="0.25">
      <c r="A105" s="5"/>
      <c r="B105" s="5"/>
      <c r="C105" s="5"/>
      <c r="D105" s="5"/>
      <c r="E105" s="5"/>
      <c r="G105" s="1"/>
      <c r="H105" s="1"/>
      <c r="T105" s="1"/>
      <c r="U105" s="1"/>
      <c r="V105" s="1"/>
      <c r="W105" s="1"/>
      <c r="Z105" s="1"/>
      <c r="AA105" s="1"/>
      <c r="AB105" s="1"/>
      <c r="AC105" s="1"/>
      <c r="AD105" s="2"/>
      <c r="AE105" s="1"/>
      <c r="AF105" s="1"/>
      <c r="AG105" s="1"/>
    </row>
    <row r="106" spans="1:33" s="3" customFormat="1" x14ac:dyDescent="0.25">
      <c r="A106" s="5"/>
      <c r="B106" s="5"/>
      <c r="C106" s="5"/>
      <c r="D106" s="5"/>
      <c r="E106" s="5"/>
      <c r="G106" s="1"/>
      <c r="H106" s="1"/>
      <c r="T106" s="1"/>
      <c r="U106" s="1"/>
      <c r="V106" s="1"/>
      <c r="W106" s="1"/>
      <c r="Z106" s="1"/>
      <c r="AA106" s="1"/>
      <c r="AB106" s="1"/>
      <c r="AC106" s="1"/>
      <c r="AD106" s="2"/>
      <c r="AE106" s="1"/>
      <c r="AF106" s="1"/>
      <c r="AG106" s="1"/>
    </row>
    <row r="107" spans="1:33" s="3" customFormat="1" x14ac:dyDescent="0.25">
      <c r="A107" s="5"/>
      <c r="B107" s="5"/>
      <c r="C107" s="5"/>
      <c r="D107" s="5"/>
      <c r="E107" s="5"/>
      <c r="G107" s="1"/>
      <c r="H107" s="1"/>
      <c r="T107" s="1"/>
      <c r="U107" s="1"/>
      <c r="V107" s="1"/>
      <c r="W107" s="1"/>
      <c r="Z107" s="1"/>
      <c r="AA107" s="1"/>
      <c r="AB107" s="1"/>
      <c r="AC107" s="1"/>
      <c r="AD107" s="2"/>
      <c r="AE107" s="1"/>
      <c r="AF107" s="1"/>
      <c r="AG107" s="1"/>
    </row>
    <row r="108" spans="1:33" s="3" customFormat="1" x14ac:dyDescent="0.25">
      <c r="A108" s="5"/>
      <c r="B108" s="5"/>
      <c r="C108" s="5"/>
      <c r="D108" s="5"/>
      <c r="E108" s="5"/>
      <c r="G108" s="1"/>
      <c r="H108" s="1"/>
      <c r="T108" s="1"/>
      <c r="U108" s="1"/>
      <c r="V108" s="1"/>
      <c r="W108" s="1"/>
      <c r="Z108" s="1"/>
      <c r="AA108" s="1"/>
      <c r="AB108" s="1"/>
      <c r="AC108" s="1"/>
      <c r="AD108" s="2"/>
      <c r="AE108" s="1"/>
      <c r="AF108" s="1"/>
      <c r="AG108" s="1"/>
    </row>
    <row r="109" spans="1:33" s="3" customFormat="1" x14ac:dyDescent="0.25">
      <c r="A109" s="5"/>
      <c r="B109" s="5"/>
      <c r="C109" s="5"/>
      <c r="D109" s="5"/>
      <c r="E109" s="5"/>
      <c r="G109" s="1"/>
      <c r="H109" s="1"/>
      <c r="T109" s="1"/>
      <c r="U109" s="1"/>
      <c r="V109" s="1"/>
      <c r="W109" s="1"/>
      <c r="Z109" s="1"/>
      <c r="AA109" s="1"/>
      <c r="AB109" s="1"/>
      <c r="AC109" s="1"/>
      <c r="AD109" s="2"/>
      <c r="AE109" s="1"/>
      <c r="AF109" s="1"/>
      <c r="AG109" s="1"/>
    </row>
    <row r="110" spans="1:33" s="3" customFormat="1" x14ac:dyDescent="0.25">
      <c r="A110" s="5"/>
      <c r="B110" s="5"/>
      <c r="C110" s="5"/>
      <c r="D110" s="5"/>
      <c r="E110" s="5"/>
      <c r="G110" s="1"/>
      <c r="H110" s="1"/>
      <c r="T110" s="1"/>
      <c r="U110" s="1"/>
      <c r="V110" s="1"/>
      <c r="W110" s="1"/>
      <c r="Z110" s="1"/>
      <c r="AA110" s="1"/>
      <c r="AB110" s="1"/>
      <c r="AC110" s="1"/>
      <c r="AD110" s="2"/>
      <c r="AE110" s="1"/>
      <c r="AF110" s="1"/>
      <c r="AG110" s="1"/>
    </row>
    <row r="111" spans="1:33" s="3" customFormat="1" x14ac:dyDescent="0.25">
      <c r="A111" s="5"/>
      <c r="B111" s="5"/>
      <c r="C111" s="5"/>
      <c r="D111" s="5"/>
      <c r="E111" s="5"/>
      <c r="G111" s="1"/>
      <c r="H111" s="1"/>
      <c r="T111" s="1"/>
      <c r="U111" s="1"/>
      <c r="V111" s="1"/>
      <c r="W111" s="1"/>
      <c r="Z111" s="1"/>
      <c r="AA111" s="1"/>
      <c r="AB111" s="1"/>
      <c r="AC111" s="1"/>
      <c r="AD111" s="2"/>
      <c r="AE111" s="1"/>
      <c r="AF111" s="1"/>
      <c r="AG111" s="1"/>
    </row>
    <row r="112" spans="1:33" s="3" customFormat="1" x14ac:dyDescent="0.25">
      <c r="A112" s="5"/>
      <c r="B112" s="5"/>
      <c r="C112" s="5"/>
      <c r="D112" s="5"/>
      <c r="E112" s="5"/>
      <c r="G112" s="1"/>
      <c r="H112" s="1"/>
      <c r="T112" s="1"/>
      <c r="U112" s="1"/>
      <c r="V112" s="1"/>
      <c r="W112" s="1"/>
      <c r="Z112" s="1"/>
      <c r="AA112" s="1"/>
      <c r="AB112" s="1"/>
      <c r="AC112" s="1"/>
      <c r="AD112" s="2"/>
      <c r="AE112" s="1"/>
      <c r="AF112" s="1"/>
      <c r="AG112" s="1"/>
    </row>
    <row r="113" spans="1:33" s="3" customFormat="1" x14ac:dyDescent="0.25">
      <c r="A113" s="5"/>
      <c r="B113" s="5"/>
      <c r="C113" s="5"/>
      <c r="D113" s="5"/>
      <c r="E113" s="5"/>
      <c r="G113" s="1"/>
      <c r="H113" s="1"/>
      <c r="T113" s="1"/>
      <c r="U113" s="1"/>
      <c r="V113" s="1"/>
      <c r="W113" s="1"/>
      <c r="Z113" s="1"/>
      <c r="AA113" s="1"/>
      <c r="AB113" s="1"/>
      <c r="AC113" s="1"/>
      <c r="AD113" s="2"/>
      <c r="AE113" s="1"/>
      <c r="AF113" s="1"/>
      <c r="AG113" s="1"/>
    </row>
    <row r="114" spans="1:33" s="3" customFormat="1" x14ac:dyDescent="0.25">
      <c r="A114" s="5"/>
      <c r="B114" s="5"/>
      <c r="C114" s="5"/>
      <c r="D114" s="5"/>
      <c r="E114" s="5"/>
      <c r="G114" s="1"/>
      <c r="H114" s="1"/>
      <c r="T114" s="1"/>
      <c r="U114" s="1"/>
      <c r="V114" s="1"/>
      <c r="W114" s="1"/>
      <c r="Z114" s="1"/>
      <c r="AA114" s="1"/>
      <c r="AB114" s="1"/>
      <c r="AC114" s="1"/>
      <c r="AD114" s="2"/>
      <c r="AE114" s="1"/>
      <c r="AF114" s="1"/>
      <c r="AG114" s="1"/>
    </row>
    <row r="115" spans="1:33" s="3" customFormat="1" x14ac:dyDescent="0.25">
      <c r="A115" s="5"/>
      <c r="B115" s="5"/>
      <c r="C115" s="5"/>
      <c r="D115" s="5"/>
      <c r="E115" s="5"/>
      <c r="G115" s="1"/>
      <c r="H115" s="1"/>
      <c r="T115" s="1"/>
      <c r="U115" s="1"/>
      <c r="V115" s="1"/>
      <c r="W115" s="1"/>
      <c r="Z115" s="1"/>
      <c r="AA115" s="1"/>
      <c r="AB115" s="1"/>
      <c r="AC115" s="1"/>
      <c r="AD115" s="2"/>
      <c r="AE115" s="1"/>
      <c r="AF115" s="1"/>
      <c r="AG115" s="1"/>
    </row>
    <row r="116" spans="1:33" s="3" customFormat="1" x14ac:dyDescent="0.25">
      <c r="A116" s="5"/>
      <c r="B116" s="5"/>
      <c r="C116" s="5"/>
      <c r="D116" s="5"/>
      <c r="E116" s="5"/>
      <c r="G116" s="1"/>
      <c r="H116" s="1"/>
      <c r="T116" s="1"/>
      <c r="U116" s="1"/>
      <c r="V116" s="1"/>
      <c r="W116" s="1"/>
      <c r="Z116" s="1"/>
      <c r="AA116" s="1"/>
      <c r="AB116" s="1"/>
      <c r="AC116" s="1"/>
      <c r="AD116" s="2"/>
      <c r="AE116" s="1"/>
      <c r="AF116" s="1"/>
      <c r="AG116" s="1"/>
    </row>
    <row r="117" spans="1:33" s="3" customFormat="1" x14ac:dyDescent="0.25">
      <c r="A117" s="5"/>
      <c r="B117" s="5"/>
      <c r="C117" s="5"/>
      <c r="D117" s="5"/>
      <c r="E117" s="5"/>
      <c r="G117" s="1"/>
      <c r="H117" s="1"/>
      <c r="T117" s="1"/>
      <c r="U117" s="1"/>
      <c r="V117" s="1"/>
      <c r="W117" s="1"/>
      <c r="Z117" s="1"/>
      <c r="AA117" s="1"/>
      <c r="AB117" s="1"/>
      <c r="AC117" s="1"/>
      <c r="AD117" s="2"/>
      <c r="AE117" s="1"/>
      <c r="AF117" s="1"/>
      <c r="AG117" s="1"/>
    </row>
    <row r="118" spans="1:33" s="3" customFormat="1" x14ac:dyDescent="0.25">
      <c r="A118" s="5"/>
      <c r="B118" s="5"/>
      <c r="C118" s="5"/>
      <c r="D118" s="5"/>
      <c r="E118" s="5"/>
      <c r="G118" s="1"/>
      <c r="H118" s="1"/>
      <c r="T118" s="1"/>
      <c r="U118" s="1"/>
      <c r="V118" s="1"/>
      <c r="W118" s="1"/>
      <c r="Z118" s="1"/>
      <c r="AA118" s="1"/>
      <c r="AB118" s="1"/>
      <c r="AC118" s="1"/>
      <c r="AD118" s="2"/>
      <c r="AE118" s="1"/>
      <c r="AF118" s="1"/>
      <c r="AG118" s="1"/>
    </row>
    <row r="119" spans="1:33" s="3" customFormat="1" x14ac:dyDescent="0.25">
      <c r="A119" s="5"/>
      <c r="B119" s="5"/>
      <c r="C119" s="5"/>
      <c r="D119" s="5"/>
      <c r="E119" s="5"/>
      <c r="G119" s="1"/>
      <c r="H119" s="1"/>
      <c r="T119" s="1"/>
      <c r="U119" s="1"/>
      <c r="V119" s="1"/>
      <c r="W119" s="1"/>
      <c r="Z119" s="1"/>
      <c r="AA119" s="1"/>
      <c r="AB119" s="1"/>
      <c r="AC119" s="1"/>
      <c r="AD119" s="2"/>
      <c r="AE119" s="1"/>
      <c r="AF119" s="1"/>
      <c r="AG119" s="1"/>
    </row>
    <row r="120" spans="1:33" s="3" customFormat="1" x14ac:dyDescent="0.25">
      <c r="A120" s="5"/>
      <c r="B120" s="5"/>
      <c r="C120" s="5"/>
      <c r="D120" s="5"/>
      <c r="E120" s="5"/>
      <c r="G120" s="1"/>
      <c r="H120" s="1"/>
      <c r="T120" s="1"/>
      <c r="U120" s="1"/>
      <c r="V120" s="1"/>
      <c r="W120" s="1"/>
      <c r="Z120" s="1"/>
      <c r="AA120" s="1"/>
      <c r="AB120" s="1"/>
      <c r="AC120" s="1"/>
      <c r="AD120" s="2"/>
      <c r="AE120" s="1"/>
      <c r="AF120" s="1"/>
      <c r="AG120" s="1"/>
    </row>
    <row r="121" spans="1:33" s="3" customFormat="1" x14ac:dyDescent="0.25">
      <c r="A121" s="5"/>
      <c r="B121" s="5"/>
      <c r="C121" s="5"/>
      <c r="D121" s="5"/>
      <c r="E121" s="5"/>
      <c r="G121" s="1"/>
      <c r="H121" s="1"/>
      <c r="T121" s="1"/>
      <c r="U121" s="1"/>
      <c r="V121" s="1"/>
      <c r="W121" s="1"/>
      <c r="Z121" s="1"/>
      <c r="AA121" s="1"/>
      <c r="AB121" s="1"/>
      <c r="AC121" s="1"/>
      <c r="AD121" s="2"/>
      <c r="AE121" s="1"/>
      <c r="AF121" s="1"/>
      <c r="AG121" s="1"/>
    </row>
    <row r="122" spans="1:33" s="3" customFormat="1" x14ac:dyDescent="0.25">
      <c r="A122" s="5"/>
      <c r="B122" s="5"/>
      <c r="C122" s="5"/>
      <c r="D122" s="5"/>
      <c r="E122" s="5"/>
      <c r="G122" s="1"/>
      <c r="H122" s="1"/>
      <c r="T122" s="1"/>
      <c r="U122" s="1"/>
      <c r="V122" s="1"/>
      <c r="W122" s="1"/>
      <c r="Z122" s="1"/>
      <c r="AA122" s="1"/>
      <c r="AB122" s="1"/>
      <c r="AC122" s="1"/>
      <c r="AD122" s="2"/>
      <c r="AE122" s="1"/>
      <c r="AF122" s="1"/>
      <c r="AG122" s="1"/>
    </row>
    <row r="123" spans="1:33" s="3" customFormat="1" x14ac:dyDescent="0.25">
      <c r="A123" s="5"/>
      <c r="B123" s="5"/>
      <c r="C123" s="5"/>
      <c r="D123" s="5"/>
      <c r="E123" s="5"/>
      <c r="G123" s="1"/>
      <c r="H123" s="1"/>
      <c r="T123" s="1"/>
      <c r="U123" s="1"/>
      <c r="V123" s="1"/>
      <c r="W123" s="1"/>
      <c r="Z123" s="1"/>
      <c r="AA123" s="1"/>
      <c r="AB123" s="1"/>
      <c r="AC123" s="1"/>
      <c r="AD123" s="2"/>
      <c r="AE123" s="1"/>
      <c r="AF123" s="1"/>
      <c r="AG123" s="1"/>
    </row>
    <row r="124" spans="1:33" s="3" customFormat="1" x14ac:dyDescent="0.25">
      <c r="A124" s="5"/>
      <c r="B124" s="5"/>
      <c r="C124" s="5"/>
      <c r="D124" s="5"/>
      <c r="E124" s="5"/>
      <c r="G124" s="1"/>
      <c r="H124" s="1"/>
      <c r="T124" s="1"/>
      <c r="U124" s="1"/>
      <c r="V124" s="1"/>
      <c r="W124" s="1"/>
      <c r="Z124" s="1"/>
      <c r="AA124" s="1"/>
      <c r="AB124" s="1"/>
      <c r="AC124" s="1"/>
      <c r="AD124" s="2"/>
      <c r="AE124" s="1"/>
      <c r="AF124" s="1"/>
      <c r="AG124" s="1"/>
    </row>
    <row r="125" spans="1:33" s="3" customFormat="1" x14ac:dyDescent="0.25">
      <c r="A125" s="5"/>
      <c r="B125" s="5"/>
      <c r="C125" s="5"/>
      <c r="D125" s="5"/>
      <c r="E125" s="5"/>
      <c r="G125" s="1"/>
      <c r="H125" s="1"/>
      <c r="T125" s="1"/>
      <c r="U125" s="1"/>
      <c r="V125" s="1"/>
      <c r="W125" s="1"/>
      <c r="Z125" s="1"/>
      <c r="AA125" s="1"/>
      <c r="AB125" s="1"/>
      <c r="AC125" s="1"/>
      <c r="AD125" s="2"/>
      <c r="AE125" s="1"/>
      <c r="AF125" s="1"/>
      <c r="AG125" s="1"/>
    </row>
    <row r="126" spans="1:33" s="3" customFormat="1" x14ac:dyDescent="0.25">
      <c r="A126" s="5"/>
      <c r="B126" s="5"/>
      <c r="C126" s="5"/>
      <c r="D126" s="5"/>
      <c r="E126" s="5"/>
      <c r="G126" s="1"/>
      <c r="H126" s="1"/>
      <c r="T126" s="1"/>
      <c r="U126" s="1"/>
      <c r="V126" s="1"/>
      <c r="W126" s="1"/>
      <c r="Z126" s="1"/>
      <c r="AA126" s="1"/>
      <c r="AB126" s="1"/>
      <c r="AC126" s="1"/>
      <c r="AD126" s="2"/>
      <c r="AE126" s="1"/>
      <c r="AF126" s="1"/>
      <c r="AG126" s="1"/>
    </row>
    <row r="127" spans="1:33" s="3" customFormat="1" x14ac:dyDescent="0.25">
      <c r="A127" s="5"/>
      <c r="B127" s="5"/>
      <c r="C127" s="5"/>
      <c r="D127" s="5"/>
      <c r="E127" s="5"/>
      <c r="G127" s="1"/>
      <c r="H127" s="1"/>
      <c r="T127" s="1"/>
      <c r="U127" s="1"/>
      <c r="V127" s="1"/>
      <c r="W127" s="1"/>
      <c r="Z127" s="1"/>
      <c r="AA127" s="1"/>
      <c r="AB127" s="1"/>
      <c r="AC127" s="1"/>
      <c r="AD127" s="2"/>
      <c r="AE127" s="1"/>
      <c r="AF127" s="1"/>
      <c r="AG127" s="1"/>
    </row>
    <row r="128" spans="1:33" s="3" customFormat="1" x14ac:dyDescent="0.25">
      <c r="A128" s="5"/>
      <c r="B128" s="5"/>
      <c r="C128" s="5"/>
      <c r="D128" s="5"/>
      <c r="E128" s="5"/>
      <c r="G128" s="1"/>
      <c r="H128" s="1"/>
      <c r="T128" s="1"/>
      <c r="U128" s="1"/>
      <c r="V128" s="1"/>
      <c r="W128" s="1"/>
      <c r="Z128" s="1"/>
      <c r="AA128" s="1"/>
      <c r="AB128" s="1"/>
      <c r="AC128" s="1"/>
      <c r="AD128" s="2"/>
      <c r="AE128" s="1"/>
      <c r="AF128" s="1"/>
      <c r="AG128" s="1"/>
    </row>
    <row r="129" spans="1:33" s="3" customFormat="1" x14ac:dyDescent="0.25">
      <c r="A129" s="5"/>
      <c r="B129" s="5"/>
      <c r="C129" s="5"/>
      <c r="D129" s="5"/>
      <c r="E129" s="5"/>
      <c r="G129" s="1"/>
      <c r="H129" s="1"/>
      <c r="T129" s="1"/>
      <c r="U129" s="1"/>
      <c r="V129" s="1"/>
      <c r="W129" s="1"/>
      <c r="Z129" s="1"/>
      <c r="AA129" s="1"/>
      <c r="AB129" s="1"/>
      <c r="AC129" s="1"/>
      <c r="AD129" s="2"/>
      <c r="AE129" s="1"/>
      <c r="AF129" s="1"/>
      <c r="AG129" s="1"/>
    </row>
    <row r="130" spans="1:33" s="3" customFormat="1" x14ac:dyDescent="0.25">
      <c r="A130" s="5"/>
      <c r="B130" s="5"/>
      <c r="C130" s="5"/>
      <c r="D130" s="5"/>
      <c r="E130" s="5"/>
      <c r="G130" s="1"/>
      <c r="H130" s="1"/>
      <c r="T130" s="1"/>
      <c r="U130" s="1"/>
      <c r="V130" s="1"/>
      <c r="W130" s="1"/>
      <c r="Z130" s="1"/>
      <c r="AA130" s="1"/>
      <c r="AB130" s="1"/>
      <c r="AC130" s="1"/>
      <c r="AD130" s="2"/>
      <c r="AE130" s="1"/>
      <c r="AF130" s="1"/>
      <c r="AG130" s="1"/>
    </row>
    <row r="131" spans="1:33" s="3" customFormat="1" x14ac:dyDescent="0.25">
      <c r="A131" s="5"/>
      <c r="B131" s="5"/>
      <c r="C131" s="5"/>
      <c r="D131" s="5"/>
      <c r="E131" s="5"/>
      <c r="G131" s="1"/>
      <c r="H131" s="1"/>
      <c r="T131" s="1"/>
      <c r="U131" s="1"/>
      <c r="V131" s="1"/>
      <c r="W131" s="1"/>
      <c r="Z131" s="1"/>
      <c r="AA131" s="1"/>
      <c r="AB131" s="1"/>
      <c r="AC131" s="1"/>
      <c r="AD131" s="2"/>
      <c r="AE131" s="1"/>
      <c r="AF131" s="1"/>
      <c r="AG131" s="1"/>
    </row>
    <row r="132" spans="1:33" s="3" customFormat="1" x14ac:dyDescent="0.25">
      <c r="A132" s="5"/>
      <c r="B132" s="5"/>
      <c r="C132" s="5"/>
      <c r="D132" s="5"/>
      <c r="E132" s="5"/>
      <c r="G132" s="1"/>
      <c r="H132" s="1"/>
      <c r="T132" s="1"/>
      <c r="U132" s="1"/>
      <c r="V132" s="1"/>
      <c r="W132" s="1"/>
      <c r="Z132" s="1"/>
      <c r="AA132" s="1"/>
      <c r="AB132" s="1"/>
      <c r="AC132" s="1"/>
      <c r="AD132" s="2"/>
      <c r="AE132" s="1"/>
      <c r="AF132" s="1"/>
      <c r="AG132" s="1"/>
    </row>
    <row r="133" spans="1:33" s="3" customFormat="1" x14ac:dyDescent="0.25">
      <c r="A133" s="5"/>
      <c r="B133" s="5"/>
      <c r="C133" s="5"/>
      <c r="D133" s="5"/>
      <c r="E133" s="5"/>
      <c r="G133" s="1"/>
      <c r="H133" s="1"/>
      <c r="T133" s="1"/>
      <c r="U133" s="1"/>
      <c r="V133" s="1"/>
      <c r="W133" s="1"/>
      <c r="Z133" s="1"/>
      <c r="AA133" s="1"/>
      <c r="AB133" s="1"/>
      <c r="AC133" s="1"/>
      <c r="AD133" s="2"/>
      <c r="AE133" s="1"/>
      <c r="AF133" s="1"/>
      <c r="AG133" s="1"/>
    </row>
    <row r="134" spans="1:33" s="3" customFormat="1" x14ac:dyDescent="0.25">
      <c r="A134" s="5"/>
      <c r="B134" s="5"/>
      <c r="C134" s="5"/>
      <c r="D134" s="5"/>
      <c r="E134" s="5"/>
      <c r="G134" s="1"/>
      <c r="H134" s="1"/>
      <c r="T134" s="1"/>
      <c r="U134" s="1"/>
      <c r="V134" s="1"/>
      <c r="W134" s="1"/>
      <c r="Z134" s="1"/>
      <c r="AA134" s="1"/>
      <c r="AB134" s="1"/>
      <c r="AC134" s="1"/>
      <c r="AD134" s="2"/>
      <c r="AE134" s="1"/>
      <c r="AF134" s="1"/>
      <c r="AG134" s="1"/>
    </row>
    <row r="135" spans="1:33" s="3" customFormat="1" x14ac:dyDescent="0.25">
      <c r="A135" s="5"/>
      <c r="B135" s="5"/>
      <c r="C135" s="5"/>
      <c r="D135" s="5"/>
      <c r="E135" s="5"/>
      <c r="G135" s="1"/>
      <c r="H135" s="1"/>
      <c r="T135" s="1"/>
      <c r="U135" s="1"/>
      <c r="V135" s="1"/>
      <c r="W135" s="1"/>
      <c r="Z135" s="1"/>
      <c r="AA135" s="1"/>
      <c r="AB135" s="1"/>
      <c r="AC135" s="1"/>
      <c r="AD135" s="2"/>
      <c r="AE135" s="1"/>
      <c r="AF135" s="1"/>
      <c r="AG135" s="1"/>
    </row>
    <row r="136" spans="1:33" s="3" customFormat="1" x14ac:dyDescent="0.25">
      <c r="A136" s="5"/>
      <c r="B136" s="5"/>
      <c r="C136" s="5"/>
      <c r="D136" s="5"/>
      <c r="E136" s="5"/>
      <c r="G136" s="1"/>
      <c r="H136" s="1"/>
      <c r="T136" s="1"/>
      <c r="U136" s="1"/>
      <c r="V136" s="1"/>
      <c r="W136" s="1"/>
      <c r="Z136" s="1"/>
      <c r="AA136" s="1"/>
      <c r="AB136" s="1"/>
      <c r="AC136" s="1"/>
      <c r="AD136" s="2"/>
      <c r="AE136" s="1"/>
      <c r="AF136" s="1"/>
      <c r="AG136" s="1"/>
    </row>
    <row r="137" spans="1:33" s="3" customFormat="1" x14ac:dyDescent="0.25">
      <c r="A137" s="5"/>
      <c r="B137" s="5"/>
      <c r="C137" s="5"/>
      <c r="D137" s="5"/>
      <c r="E137" s="5"/>
      <c r="G137" s="1"/>
      <c r="H137" s="1"/>
      <c r="T137" s="1"/>
      <c r="U137" s="1"/>
      <c r="V137" s="1"/>
      <c r="W137" s="1"/>
      <c r="Z137" s="1"/>
      <c r="AA137" s="1"/>
      <c r="AB137" s="1"/>
      <c r="AC137" s="1"/>
      <c r="AD137" s="2"/>
      <c r="AE137" s="1"/>
      <c r="AF137" s="1"/>
      <c r="AG137" s="1"/>
    </row>
    <row r="138" spans="1:33" s="3" customFormat="1" x14ac:dyDescent="0.25">
      <c r="A138" s="5"/>
      <c r="B138" s="5"/>
      <c r="C138" s="5"/>
      <c r="D138" s="5"/>
      <c r="E138" s="5"/>
      <c r="G138" s="1"/>
      <c r="H138" s="1"/>
      <c r="T138" s="1"/>
      <c r="U138" s="1"/>
      <c r="V138" s="1"/>
      <c r="W138" s="1"/>
      <c r="Z138" s="1"/>
      <c r="AA138" s="1"/>
      <c r="AB138" s="1"/>
      <c r="AC138" s="1"/>
      <c r="AD138" s="2"/>
      <c r="AE138" s="1"/>
      <c r="AF138" s="1"/>
      <c r="AG138" s="1"/>
    </row>
    <row r="139" spans="1:33" s="3" customFormat="1" x14ac:dyDescent="0.25">
      <c r="A139" s="5"/>
      <c r="B139" s="5"/>
      <c r="C139" s="5"/>
      <c r="D139" s="5"/>
      <c r="E139" s="5"/>
      <c r="G139" s="1"/>
      <c r="H139" s="1"/>
      <c r="T139" s="1"/>
      <c r="U139" s="1"/>
      <c r="V139" s="1"/>
      <c r="W139" s="1"/>
      <c r="Z139" s="1"/>
      <c r="AA139" s="1"/>
      <c r="AB139" s="1"/>
      <c r="AC139" s="1"/>
      <c r="AD139" s="2"/>
      <c r="AE139" s="1"/>
      <c r="AF139" s="1"/>
      <c r="AG139" s="1"/>
    </row>
    <row r="140" spans="1:33" s="3" customFormat="1" x14ac:dyDescent="0.25">
      <c r="A140" s="5"/>
      <c r="B140" s="5"/>
      <c r="C140" s="5"/>
      <c r="D140" s="5"/>
      <c r="E140" s="5"/>
      <c r="G140" s="1"/>
      <c r="H140" s="1"/>
      <c r="T140" s="1"/>
      <c r="U140" s="1"/>
      <c r="V140" s="1"/>
      <c r="W140" s="1"/>
      <c r="Z140" s="1"/>
      <c r="AA140" s="1"/>
      <c r="AB140" s="1"/>
      <c r="AC140" s="1"/>
      <c r="AD140" s="2"/>
      <c r="AE140" s="1"/>
      <c r="AF140" s="1"/>
      <c r="AG140" s="1"/>
    </row>
    <row r="141" spans="1:33" s="3" customFormat="1" x14ac:dyDescent="0.25">
      <c r="A141" s="5"/>
      <c r="B141" s="5"/>
      <c r="C141" s="5"/>
      <c r="D141" s="5"/>
      <c r="E141" s="5"/>
      <c r="G141" s="1"/>
      <c r="H141" s="1"/>
      <c r="T141" s="1"/>
      <c r="U141" s="1"/>
      <c r="V141" s="1"/>
      <c r="W141" s="1"/>
      <c r="Z141" s="1"/>
      <c r="AA141" s="1"/>
      <c r="AB141" s="1"/>
      <c r="AC141" s="1"/>
      <c r="AD141" s="2"/>
      <c r="AE141" s="1"/>
      <c r="AF141" s="1"/>
      <c r="AG141" s="1"/>
    </row>
    <row r="142" spans="1:33" s="3" customFormat="1" x14ac:dyDescent="0.25">
      <c r="A142" s="5"/>
      <c r="B142" s="5"/>
      <c r="C142" s="5"/>
      <c r="D142" s="5"/>
      <c r="E142" s="5"/>
      <c r="G142" s="1"/>
      <c r="H142" s="1"/>
      <c r="T142" s="1"/>
      <c r="U142" s="1"/>
      <c r="V142" s="1"/>
      <c r="W142" s="1"/>
      <c r="Z142" s="1"/>
      <c r="AA142" s="1"/>
      <c r="AB142" s="1"/>
      <c r="AC142" s="1"/>
      <c r="AD142" s="2"/>
      <c r="AE142" s="1"/>
      <c r="AF142" s="1"/>
      <c r="AG142" s="1"/>
    </row>
    <row r="143" spans="1:33" s="3" customFormat="1" x14ac:dyDescent="0.25">
      <c r="A143" s="5"/>
      <c r="B143" s="5"/>
      <c r="C143" s="5"/>
      <c r="D143" s="5"/>
      <c r="E143" s="5"/>
      <c r="G143" s="1"/>
      <c r="H143" s="1"/>
      <c r="T143" s="1"/>
      <c r="U143" s="1"/>
      <c r="V143" s="1"/>
      <c r="W143" s="1"/>
      <c r="Z143" s="1"/>
      <c r="AA143" s="1"/>
      <c r="AB143" s="1"/>
      <c r="AC143" s="1"/>
      <c r="AD143" s="2"/>
      <c r="AE143" s="1"/>
      <c r="AF143" s="1"/>
      <c r="AG143" s="1"/>
    </row>
    <row r="144" spans="1:33" s="3" customFormat="1" x14ac:dyDescent="0.25">
      <c r="A144" s="5"/>
      <c r="B144" s="5"/>
      <c r="C144" s="5"/>
      <c r="D144" s="5"/>
      <c r="E144" s="5"/>
      <c r="G144" s="1"/>
      <c r="H144" s="1"/>
      <c r="T144" s="1"/>
      <c r="U144" s="1"/>
      <c r="V144" s="1"/>
      <c r="W144" s="1"/>
      <c r="Z144" s="1"/>
      <c r="AA144" s="1"/>
      <c r="AB144" s="1"/>
      <c r="AC144" s="1"/>
      <c r="AD144" s="2"/>
      <c r="AE144" s="1"/>
      <c r="AF144" s="1"/>
      <c r="AG144" s="1"/>
    </row>
    <row r="145" spans="1:33" s="3" customFormat="1" x14ac:dyDescent="0.25">
      <c r="A145" s="5"/>
      <c r="B145" s="5"/>
      <c r="C145" s="5"/>
      <c r="D145" s="5"/>
      <c r="E145" s="5"/>
      <c r="G145" s="1"/>
      <c r="H145" s="1"/>
      <c r="T145" s="1"/>
      <c r="U145" s="1"/>
      <c r="V145" s="1"/>
      <c r="W145" s="1"/>
      <c r="Z145" s="1"/>
      <c r="AA145" s="1"/>
      <c r="AB145" s="1"/>
      <c r="AC145" s="1"/>
      <c r="AD145" s="2"/>
      <c r="AE145" s="1"/>
      <c r="AF145" s="1"/>
      <c r="AG145" s="1"/>
    </row>
    <row r="146" spans="1:33" s="3" customFormat="1" x14ac:dyDescent="0.25">
      <c r="A146" s="5"/>
      <c r="B146" s="5"/>
      <c r="C146" s="5"/>
      <c r="D146" s="5"/>
      <c r="E146" s="5"/>
      <c r="G146" s="1"/>
      <c r="H146" s="1"/>
      <c r="T146" s="1"/>
      <c r="U146" s="1"/>
      <c r="V146" s="1"/>
      <c r="W146" s="1"/>
      <c r="Z146" s="1"/>
      <c r="AA146" s="1"/>
      <c r="AB146" s="1"/>
      <c r="AC146" s="1"/>
      <c r="AD146" s="2"/>
      <c r="AE146" s="1"/>
      <c r="AF146" s="1"/>
      <c r="AG146" s="1"/>
    </row>
    <row r="147" spans="1:33" s="3" customFormat="1" x14ac:dyDescent="0.25">
      <c r="A147" s="5"/>
      <c r="B147" s="5"/>
      <c r="C147" s="5"/>
      <c r="D147" s="5"/>
      <c r="E147" s="5"/>
      <c r="G147" s="1"/>
      <c r="H147" s="1"/>
      <c r="T147" s="1"/>
      <c r="U147" s="1"/>
      <c r="V147" s="1"/>
      <c r="W147" s="1"/>
      <c r="Z147" s="1"/>
      <c r="AA147" s="1"/>
      <c r="AB147" s="1"/>
      <c r="AC147" s="1"/>
      <c r="AD147" s="2"/>
      <c r="AE147" s="1"/>
      <c r="AF147" s="1"/>
      <c r="AG147" s="1"/>
    </row>
    <row r="148" spans="1:33" s="3" customFormat="1" x14ac:dyDescent="0.25">
      <c r="A148" s="5"/>
      <c r="B148" s="5"/>
      <c r="C148" s="5"/>
      <c r="D148" s="5"/>
      <c r="E148" s="5"/>
      <c r="G148" s="1"/>
      <c r="H148" s="1"/>
      <c r="T148" s="1"/>
      <c r="U148" s="1"/>
      <c r="V148" s="1"/>
      <c r="W148" s="1"/>
      <c r="Z148" s="1"/>
      <c r="AA148" s="1"/>
      <c r="AB148" s="1"/>
      <c r="AC148" s="1"/>
      <c r="AD148" s="2"/>
      <c r="AE148" s="1"/>
      <c r="AF148" s="1"/>
      <c r="AG148" s="1"/>
    </row>
    <row r="149" spans="1:33" s="3" customFormat="1" x14ac:dyDescent="0.25">
      <c r="A149" s="5"/>
      <c r="B149" s="5"/>
      <c r="C149" s="5"/>
      <c r="D149" s="5"/>
      <c r="E149" s="5"/>
      <c r="G149" s="1"/>
      <c r="H149" s="1"/>
      <c r="T149" s="1"/>
      <c r="U149" s="1"/>
      <c r="V149" s="1"/>
      <c r="W149" s="1"/>
      <c r="Z149" s="1"/>
      <c r="AA149" s="1"/>
      <c r="AB149" s="1"/>
      <c r="AC149" s="1"/>
      <c r="AD149" s="2"/>
      <c r="AE149" s="1"/>
      <c r="AF149" s="1"/>
      <c r="AG149" s="1"/>
    </row>
    <row r="150" spans="1:33" s="3" customFormat="1" x14ac:dyDescent="0.25">
      <c r="A150" s="5"/>
      <c r="B150" s="5"/>
      <c r="C150" s="5"/>
      <c r="D150" s="5"/>
      <c r="E150" s="5"/>
      <c r="G150" s="1"/>
      <c r="H150" s="1"/>
      <c r="T150" s="1"/>
      <c r="U150" s="1"/>
      <c r="V150" s="1"/>
      <c r="W150" s="1"/>
      <c r="Z150" s="1"/>
      <c r="AA150" s="1"/>
      <c r="AB150" s="1"/>
      <c r="AC150" s="1"/>
      <c r="AD150" s="2"/>
      <c r="AE150" s="1"/>
      <c r="AF150" s="1"/>
      <c r="AG150" s="1"/>
    </row>
    <row r="151" spans="1:33" s="3" customFormat="1" x14ac:dyDescent="0.25">
      <c r="A151" s="5"/>
      <c r="B151" s="5"/>
      <c r="C151" s="5"/>
      <c r="D151" s="5"/>
      <c r="E151" s="5"/>
      <c r="G151" s="1"/>
      <c r="H151" s="1"/>
      <c r="T151" s="1"/>
      <c r="U151" s="1"/>
      <c r="V151" s="1"/>
      <c r="W151" s="1"/>
      <c r="Z151" s="1"/>
      <c r="AA151" s="1"/>
      <c r="AB151" s="1"/>
      <c r="AC151" s="1"/>
      <c r="AD151" s="2"/>
      <c r="AE151" s="1"/>
      <c r="AF151" s="1"/>
      <c r="AG151" s="1"/>
    </row>
    <row r="152" spans="1:33" s="3" customFormat="1" x14ac:dyDescent="0.25">
      <c r="A152" s="5"/>
      <c r="B152" s="5"/>
      <c r="C152" s="5"/>
      <c r="D152" s="5"/>
      <c r="E152" s="5"/>
      <c r="G152" s="1"/>
      <c r="H152" s="1"/>
      <c r="T152" s="1"/>
      <c r="U152" s="1"/>
      <c r="V152" s="1"/>
      <c r="W152" s="1"/>
      <c r="Z152" s="1"/>
      <c r="AA152" s="1"/>
      <c r="AB152" s="1"/>
      <c r="AC152" s="1"/>
      <c r="AD152" s="2"/>
      <c r="AE152" s="1"/>
      <c r="AF152" s="1"/>
      <c r="AG152" s="1"/>
    </row>
    <row r="153" spans="1:33" s="3" customFormat="1" x14ac:dyDescent="0.25">
      <c r="A153" s="5"/>
      <c r="B153" s="5"/>
      <c r="C153" s="5"/>
      <c r="D153" s="5"/>
      <c r="E153" s="5"/>
      <c r="G153" s="1"/>
      <c r="H153" s="1"/>
      <c r="T153" s="1"/>
      <c r="U153" s="1"/>
      <c r="V153" s="1"/>
      <c r="W153" s="1"/>
      <c r="Z153" s="1"/>
      <c r="AA153" s="1"/>
      <c r="AB153" s="1"/>
      <c r="AC153" s="1"/>
      <c r="AD153" s="2"/>
      <c r="AE153" s="1"/>
      <c r="AF153" s="1"/>
      <c r="AG153" s="1"/>
    </row>
    <row r="154" spans="1:33" s="3" customFormat="1" x14ac:dyDescent="0.25">
      <c r="A154" s="5"/>
      <c r="B154" s="5"/>
      <c r="C154" s="5"/>
      <c r="D154" s="5"/>
      <c r="E154" s="5"/>
      <c r="G154" s="1"/>
      <c r="H154" s="1"/>
      <c r="T154" s="1"/>
      <c r="U154" s="1"/>
      <c r="V154" s="1"/>
      <c r="W154" s="1"/>
      <c r="Z154" s="1"/>
      <c r="AA154" s="1"/>
      <c r="AB154" s="1"/>
      <c r="AC154" s="1"/>
      <c r="AD154" s="2"/>
      <c r="AE154" s="1"/>
      <c r="AF154" s="1"/>
      <c r="AG154" s="1"/>
    </row>
    <row r="155" spans="1:33" s="3" customFormat="1" x14ac:dyDescent="0.25">
      <c r="A155" s="5"/>
      <c r="B155" s="5"/>
      <c r="C155" s="5"/>
      <c r="D155" s="5"/>
      <c r="E155" s="5"/>
      <c r="G155" s="1"/>
      <c r="H155" s="1"/>
      <c r="T155" s="1"/>
      <c r="U155" s="1"/>
      <c r="V155" s="1"/>
      <c r="W155" s="1"/>
      <c r="Z155" s="1"/>
      <c r="AA155" s="1"/>
      <c r="AB155" s="1"/>
      <c r="AC155" s="1"/>
      <c r="AD155" s="2"/>
      <c r="AE155" s="1"/>
      <c r="AF155" s="1"/>
      <c r="AG155" s="1"/>
    </row>
    <row r="156" spans="1:33" s="3" customFormat="1" x14ac:dyDescent="0.25">
      <c r="A156" s="5"/>
      <c r="B156" s="5"/>
      <c r="C156" s="5"/>
      <c r="D156" s="5"/>
      <c r="E156" s="5"/>
      <c r="G156" s="1"/>
      <c r="H156" s="1"/>
      <c r="T156" s="1"/>
      <c r="U156" s="1"/>
      <c r="V156" s="1"/>
      <c r="W156" s="1"/>
      <c r="Z156" s="1"/>
      <c r="AA156" s="1"/>
      <c r="AB156" s="1"/>
      <c r="AC156" s="1"/>
      <c r="AD156" s="2"/>
      <c r="AE156" s="1"/>
      <c r="AF156" s="1"/>
      <c r="AG156" s="1"/>
    </row>
    <row r="157" spans="1:33" s="3" customFormat="1" x14ac:dyDescent="0.25">
      <c r="A157" s="5"/>
      <c r="B157" s="5"/>
      <c r="C157" s="5"/>
      <c r="D157" s="5"/>
      <c r="E157" s="5"/>
      <c r="G157" s="1"/>
      <c r="H157" s="1"/>
      <c r="T157" s="1"/>
      <c r="U157" s="1"/>
      <c r="V157" s="1"/>
      <c r="W157" s="1"/>
      <c r="Z157" s="1"/>
      <c r="AA157" s="1"/>
      <c r="AB157" s="1"/>
      <c r="AC157" s="1"/>
      <c r="AD157" s="2"/>
      <c r="AE157" s="1"/>
      <c r="AF157" s="1"/>
      <c r="AG157" s="1"/>
    </row>
    <row r="158" spans="1:33" s="3" customFormat="1" x14ac:dyDescent="0.25">
      <c r="A158" s="5"/>
      <c r="B158" s="5"/>
      <c r="C158" s="5"/>
      <c r="D158" s="5"/>
      <c r="E158" s="5"/>
      <c r="G158" s="1"/>
      <c r="H158" s="1"/>
      <c r="T158" s="1"/>
      <c r="U158" s="1"/>
      <c r="V158" s="1"/>
      <c r="W158" s="1"/>
      <c r="Z158" s="1"/>
      <c r="AA158" s="1"/>
      <c r="AB158" s="1"/>
      <c r="AC158" s="1"/>
      <c r="AD158" s="2"/>
      <c r="AE158" s="1"/>
      <c r="AF158" s="1"/>
      <c r="AG158" s="1"/>
    </row>
    <row r="159" spans="1:33" s="3" customFormat="1" x14ac:dyDescent="0.25">
      <c r="A159" s="5"/>
      <c r="B159" s="5"/>
      <c r="C159" s="5"/>
      <c r="D159" s="5"/>
      <c r="E159" s="5"/>
      <c r="G159" s="1"/>
      <c r="H159" s="1"/>
      <c r="T159" s="1"/>
      <c r="U159" s="1"/>
      <c r="V159" s="1"/>
      <c r="W159" s="1"/>
      <c r="Z159" s="1"/>
      <c r="AA159" s="1"/>
      <c r="AB159" s="1"/>
      <c r="AC159" s="1"/>
      <c r="AD159" s="2"/>
      <c r="AE159" s="1"/>
      <c r="AF159" s="1"/>
      <c r="AG159" s="1"/>
    </row>
    <row r="160" spans="1:33" s="3" customFormat="1" x14ac:dyDescent="0.25">
      <c r="A160" s="5"/>
      <c r="B160" s="5"/>
      <c r="C160" s="5"/>
      <c r="D160" s="5"/>
      <c r="E160" s="5"/>
      <c r="G160" s="1"/>
      <c r="H160" s="1"/>
      <c r="T160" s="1"/>
      <c r="U160" s="1"/>
      <c r="V160" s="1"/>
      <c r="W160" s="1"/>
      <c r="Z160" s="1"/>
      <c r="AA160" s="1"/>
      <c r="AB160" s="1"/>
      <c r="AC160" s="1"/>
      <c r="AD160" s="2"/>
      <c r="AE160" s="1"/>
      <c r="AF160" s="1"/>
      <c r="AG160" s="1"/>
    </row>
    <row r="161" spans="1:33" s="3" customFormat="1" x14ac:dyDescent="0.25">
      <c r="A161" s="5"/>
      <c r="B161" s="5"/>
      <c r="C161" s="5"/>
      <c r="D161" s="5"/>
      <c r="E161" s="5"/>
      <c r="G161" s="1"/>
      <c r="H161" s="1"/>
      <c r="T161" s="1"/>
      <c r="U161" s="1"/>
      <c r="V161" s="1"/>
      <c r="W161" s="1"/>
      <c r="Z161" s="1"/>
      <c r="AA161" s="1"/>
      <c r="AB161" s="1"/>
      <c r="AC161" s="1"/>
      <c r="AD161" s="2"/>
      <c r="AE161" s="1"/>
      <c r="AF161" s="1"/>
      <c r="AG161" s="1"/>
    </row>
    <row r="162" spans="1:33" s="3" customFormat="1" x14ac:dyDescent="0.25">
      <c r="A162" s="5"/>
      <c r="B162" s="5"/>
      <c r="C162" s="5"/>
      <c r="D162" s="5"/>
      <c r="E162" s="5"/>
      <c r="G162" s="1"/>
      <c r="H162" s="1"/>
      <c r="T162" s="1"/>
      <c r="U162" s="1"/>
      <c r="V162" s="1"/>
      <c r="W162" s="1"/>
      <c r="Z162" s="1"/>
      <c r="AA162" s="1"/>
      <c r="AB162" s="1"/>
      <c r="AC162" s="1"/>
      <c r="AD162" s="2"/>
      <c r="AE162" s="1"/>
      <c r="AF162" s="1"/>
      <c r="AG162" s="1"/>
    </row>
    <row r="163" spans="1:33" s="3" customFormat="1" x14ac:dyDescent="0.25">
      <c r="A163" s="5"/>
      <c r="B163" s="5"/>
      <c r="C163" s="5"/>
      <c r="D163" s="5"/>
      <c r="E163" s="5"/>
      <c r="G163" s="1"/>
      <c r="H163" s="1"/>
      <c r="T163" s="1"/>
      <c r="U163" s="1"/>
      <c r="V163" s="1"/>
      <c r="W163" s="1"/>
      <c r="Z163" s="1"/>
      <c r="AA163" s="1"/>
      <c r="AB163" s="1"/>
      <c r="AC163" s="1"/>
      <c r="AD163" s="2"/>
      <c r="AE163" s="1"/>
      <c r="AF163" s="1"/>
      <c r="AG163" s="1"/>
    </row>
    <row r="164" spans="1:33" s="3" customFormat="1" x14ac:dyDescent="0.25">
      <c r="A164" s="5"/>
      <c r="B164" s="5"/>
      <c r="C164" s="5"/>
      <c r="D164" s="5"/>
      <c r="E164" s="5"/>
      <c r="G164" s="1"/>
      <c r="H164" s="1"/>
      <c r="T164" s="1"/>
      <c r="U164" s="1"/>
      <c r="V164" s="1"/>
      <c r="W164" s="1"/>
      <c r="Z164" s="1"/>
      <c r="AA164" s="1"/>
      <c r="AB164" s="1"/>
      <c r="AC164" s="1"/>
      <c r="AD164" s="2"/>
      <c r="AE164" s="1"/>
      <c r="AF164" s="1"/>
      <c r="AG164" s="1"/>
    </row>
    <row r="165" spans="1:33" s="3" customFormat="1" x14ac:dyDescent="0.25">
      <c r="A165" s="5"/>
      <c r="B165" s="5"/>
      <c r="C165" s="5"/>
      <c r="D165" s="5"/>
      <c r="E165" s="5"/>
      <c r="G165" s="1"/>
      <c r="H165" s="1"/>
      <c r="T165" s="1"/>
      <c r="U165" s="1"/>
      <c r="V165" s="1"/>
      <c r="W165" s="1"/>
      <c r="Z165" s="1"/>
      <c r="AA165" s="1"/>
      <c r="AB165" s="1"/>
      <c r="AC165" s="1"/>
      <c r="AD165" s="2"/>
      <c r="AE165" s="1"/>
      <c r="AF165" s="1"/>
      <c r="AG165" s="1"/>
    </row>
    <row r="166" spans="1:33" s="3" customFormat="1" x14ac:dyDescent="0.25">
      <c r="A166" s="5"/>
      <c r="B166" s="5"/>
      <c r="C166" s="5"/>
      <c r="D166" s="5"/>
      <c r="E166" s="5"/>
      <c r="G166" s="1"/>
      <c r="H166" s="1"/>
      <c r="T166" s="1"/>
      <c r="U166" s="1"/>
      <c r="V166" s="1"/>
      <c r="W166" s="1"/>
      <c r="Z166" s="1"/>
      <c r="AA166" s="1"/>
      <c r="AB166" s="1"/>
      <c r="AC166" s="1"/>
      <c r="AD166" s="2"/>
      <c r="AE166" s="1"/>
      <c r="AF166" s="1"/>
      <c r="AG166" s="1"/>
    </row>
    <row r="167" spans="1:33" s="3" customFormat="1" x14ac:dyDescent="0.25">
      <c r="A167" s="5"/>
      <c r="B167" s="5"/>
      <c r="C167" s="5"/>
      <c r="D167" s="5"/>
      <c r="E167" s="5"/>
      <c r="G167" s="1"/>
      <c r="H167" s="1"/>
      <c r="T167" s="1"/>
      <c r="U167" s="1"/>
      <c r="V167" s="1"/>
      <c r="W167" s="1"/>
      <c r="Z167" s="1"/>
      <c r="AA167" s="1"/>
      <c r="AB167" s="1"/>
      <c r="AC167" s="1"/>
      <c r="AD167" s="2"/>
      <c r="AE167" s="1"/>
      <c r="AF167" s="1"/>
      <c r="AG167" s="1"/>
    </row>
    <row r="168" spans="1:33" s="3" customFormat="1" x14ac:dyDescent="0.25">
      <c r="A168" s="5"/>
      <c r="B168" s="5"/>
      <c r="C168" s="5"/>
      <c r="D168" s="5"/>
      <c r="E168" s="5"/>
      <c r="G168" s="1"/>
      <c r="H168" s="1"/>
      <c r="T168" s="1"/>
      <c r="U168" s="1"/>
      <c r="V168" s="1"/>
      <c r="W168" s="1"/>
      <c r="Z168" s="1"/>
      <c r="AA168" s="1"/>
      <c r="AB168" s="1"/>
      <c r="AC168" s="1"/>
      <c r="AD168" s="2"/>
      <c r="AE168" s="1"/>
      <c r="AF168" s="1"/>
      <c r="AG168" s="1"/>
    </row>
    <row r="169" spans="1:33" s="3" customFormat="1" x14ac:dyDescent="0.25">
      <c r="A169" s="5"/>
      <c r="B169" s="5"/>
      <c r="C169" s="5"/>
      <c r="D169" s="5"/>
      <c r="E169" s="5"/>
      <c r="G169" s="1"/>
      <c r="H169" s="1"/>
      <c r="T169" s="1"/>
      <c r="U169" s="1"/>
      <c r="V169" s="1"/>
      <c r="W169" s="1"/>
      <c r="Z169" s="1"/>
      <c r="AA169" s="1"/>
      <c r="AB169" s="1"/>
      <c r="AC169" s="1"/>
      <c r="AD169" s="2"/>
      <c r="AE169" s="1"/>
      <c r="AF169" s="1"/>
      <c r="AG169" s="1"/>
    </row>
    <row r="170" spans="1:33" s="3" customFormat="1" x14ac:dyDescent="0.25">
      <c r="A170" s="5"/>
      <c r="B170" s="5"/>
      <c r="C170" s="5"/>
      <c r="D170" s="5"/>
      <c r="E170" s="5"/>
      <c r="G170" s="1"/>
      <c r="H170" s="1"/>
      <c r="T170" s="1"/>
      <c r="U170" s="1"/>
      <c r="V170" s="1"/>
      <c r="W170" s="1"/>
      <c r="Z170" s="1"/>
      <c r="AA170" s="1"/>
      <c r="AB170" s="1"/>
      <c r="AC170" s="1"/>
      <c r="AD170" s="2"/>
      <c r="AE170" s="1"/>
      <c r="AF170" s="1"/>
      <c r="AG170" s="1"/>
    </row>
    <row r="171" spans="1:33" s="3" customFormat="1" x14ac:dyDescent="0.25">
      <c r="A171" s="5"/>
      <c r="B171" s="5"/>
      <c r="C171" s="5"/>
      <c r="D171" s="5"/>
      <c r="E171" s="5"/>
      <c r="G171" s="1"/>
      <c r="H171" s="1"/>
      <c r="T171" s="1"/>
      <c r="U171" s="1"/>
      <c r="V171" s="1"/>
      <c r="W171" s="1"/>
      <c r="Z171" s="1"/>
      <c r="AA171" s="1"/>
      <c r="AB171" s="1"/>
      <c r="AC171" s="1"/>
      <c r="AD171" s="2"/>
      <c r="AE171" s="1"/>
      <c r="AF171" s="1"/>
      <c r="AG171" s="1"/>
    </row>
    <row r="172" spans="1:33" s="3" customFormat="1" x14ac:dyDescent="0.25">
      <c r="A172" s="5"/>
      <c r="B172" s="5"/>
      <c r="C172" s="5"/>
      <c r="D172" s="5"/>
      <c r="E172" s="5"/>
      <c r="G172" s="1"/>
      <c r="H172" s="1"/>
      <c r="T172" s="1"/>
      <c r="U172" s="1"/>
      <c r="V172" s="1"/>
      <c r="W172" s="1"/>
      <c r="Z172" s="1"/>
      <c r="AA172" s="1"/>
      <c r="AB172" s="1"/>
      <c r="AC172" s="1"/>
      <c r="AD172" s="2"/>
      <c r="AE172" s="1"/>
      <c r="AF172" s="1"/>
      <c r="AG172" s="1"/>
    </row>
    <row r="173" spans="1:33" s="3" customFormat="1" x14ac:dyDescent="0.25">
      <c r="A173" s="5"/>
      <c r="B173" s="5"/>
      <c r="C173" s="5"/>
      <c r="D173" s="5"/>
      <c r="E173" s="5"/>
      <c r="G173" s="1"/>
      <c r="H173" s="1"/>
      <c r="T173" s="1"/>
      <c r="U173" s="1"/>
      <c r="V173" s="1"/>
      <c r="W173" s="1"/>
      <c r="Z173" s="1"/>
      <c r="AA173" s="1"/>
      <c r="AB173" s="1"/>
      <c r="AC173" s="1"/>
      <c r="AD173" s="2"/>
      <c r="AE173" s="1"/>
      <c r="AF173" s="1"/>
      <c r="AG173" s="1"/>
    </row>
    <row r="174" spans="1:33" s="3" customFormat="1" x14ac:dyDescent="0.25">
      <c r="A174" s="5"/>
      <c r="B174" s="5"/>
      <c r="C174" s="5"/>
      <c r="D174" s="5"/>
      <c r="E174" s="5"/>
      <c r="G174" s="1"/>
      <c r="H174" s="1"/>
      <c r="T174" s="1"/>
      <c r="U174" s="1"/>
      <c r="V174" s="1"/>
      <c r="W174" s="1"/>
      <c r="Z174" s="1"/>
      <c r="AA174" s="1"/>
      <c r="AB174" s="1"/>
      <c r="AC174" s="1"/>
      <c r="AD174" s="2"/>
      <c r="AE174" s="1"/>
      <c r="AF174" s="1"/>
      <c r="AG174" s="1"/>
    </row>
    <row r="175" spans="1:33" s="3" customFormat="1" x14ac:dyDescent="0.25">
      <c r="A175" s="5"/>
      <c r="B175" s="5"/>
      <c r="C175" s="5"/>
      <c r="D175" s="5"/>
      <c r="E175" s="5"/>
      <c r="G175" s="1"/>
      <c r="H175" s="1"/>
      <c r="T175" s="1"/>
      <c r="U175" s="1"/>
      <c r="V175" s="1"/>
      <c r="W175" s="1"/>
      <c r="Z175" s="1"/>
      <c r="AA175" s="1"/>
      <c r="AB175" s="1"/>
      <c r="AC175" s="1"/>
      <c r="AD175" s="2"/>
      <c r="AE175" s="1"/>
      <c r="AF175" s="1"/>
      <c r="AG175" s="1"/>
    </row>
    <row r="176" spans="1:33" s="3" customFormat="1" x14ac:dyDescent="0.25">
      <c r="A176" s="5"/>
      <c r="B176" s="5"/>
      <c r="C176" s="5"/>
      <c r="D176" s="5"/>
      <c r="E176" s="5"/>
      <c r="G176" s="1"/>
      <c r="H176" s="1"/>
      <c r="T176" s="1"/>
      <c r="U176" s="1"/>
      <c r="V176" s="1"/>
      <c r="W176" s="1"/>
      <c r="Z176" s="1"/>
      <c r="AA176" s="1"/>
      <c r="AB176" s="1"/>
      <c r="AC176" s="1"/>
      <c r="AD176" s="2"/>
      <c r="AE176" s="1"/>
      <c r="AF176" s="1"/>
      <c r="AG176" s="1"/>
    </row>
    <row r="177" spans="1:33" s="3" customFormat="1" x14ac:dyDescent="0.25">
      <c r="A177" s="5"/>
      <c r="B177" s="5"/>
      <c r="C177" s="5"/>
      <c r="D177" s="5"/>
      <c r="E177" s="5"/>
      <c r="G177" s="1"/>
      <c r="H177" s="1"/>
      <c r="T177" s="1"/>
      <c r="U177" s="1"/>
      <c r="V177" s="1"/>
      <c r="W177" s="1"/>
      <c r="Z177" s="1"/>
      <c r="AA177" s="1"/>
      <c r="AB177" s="1"/>
      <c r="AC177" s="1"/>
      <c r="AD177" s="2"/>
      <c r="AE177" s="1"/>
      <c r="AF177" s="1"/>
      <c r="AG177" s="1"/>
    </row>
    <row r="178" spans="1:33" s="3" customFormat="1" x14ac:dyDescent="0.25">
      <c r="A178" s="5"/>
      <c r="B178" s="5"/>
      <c r="C178" s="5"/>
      <c r="D178" s="5"/>
      <c r="E178" s="5"/>
      <c r="G178" s="1"/>
      <c r="H178" s="1"/>
      <c r="T178" s="1"/>
      <c r="U178" s="1"/>
      <c r="V178" s="1"/>
      <c r="W178" s="1"/>
      <c r="Z178" s="1"/>
      <c r="AA178" s="1"/>
      <c r="AB178" s="1"/>
      <c r="AC178" s="1"/>
      <c r="AD178" s="2"/>
      <c r="AE178" s="1"/>
      <c r="AF178" s="1"/>
      <c r="AG178" s="1"/>
    </row>
    <row r="179" spans="1:33" s="3" customFormat="1" x14ac:dyDescent="0.25">
      <c r="A179" s="5"/>
      <c r="B179" s="5"/>
      <c r="C179" s="5"/>
      <c r="D179" s="5"/>
      <c r="E179" s="5"/>
      <c r="G179" s="1"/>
      <c r="H179" s="1"/>
      <c r="T179" s="1"/>
      <c r="U179" s="1"/>
      <c r="V179" s="1"/>
      <c r="W179" s="1"/>
      <c r="Z179" s="1"/>
      <c r="AA179" s="1"/>
      <c r="AB179" s="1"/>
      <c r="AC179" s="1"/>
      <c r="AD179" s="2"/>
      <c r="AE179" s="1"/>
      <c r="AF179" s="1"/>
      <c r="AG179" s="1"/>
    </row>
    <row r="180" spans="1:33" s="3" customFormat="1" x14ac:dyDescent="0.25">
      <c r="A180" s="5"/>
      <c r="B180" s="5"/>
      <c r="C180" s="5"/>
      <c r="D180" s="5"/>
      <c r="E180" s="5"/>
      <c r="G180" s="1"/>
      <c r="H180" s="1"/>
      <c r="T180" s="1"/>
      <c r="U180" s="1"/>
      <c r="V180" s="1"/>
      <c r="W180" s="1"/>
      <c r="Z180" s="1"/>
      <c r="AA180" s="1"/>
      <c r="AB180" s="1"/>
      <c r="AC180" s="1"/>
      <c r="AD180" s="2"/>
      <c r="AE180" s="1"/>
      <c r="AF180" s="1"/>
      <c r="AG180" s="1"/>
    </row>
    <row r="181" spans="1:33" s="3" customFormat="1" x14ac:dyDescent="0.25">
      <c r="A181" s="5"/>
      <c r="B181" s="5"/>
      <c r="C181" s="5"/>
      <c r="D181" s="5"/>
      <c r="E181" s="5"/>
      <c r="G181" s="1"/>
      <c r="H181" s="1"/>
      <c r="T181" s="1"/>
      <c r="U181" s="1"/>
      <c r="V181" s="1"/>
      <c r="W181" s="1"/>
      <c r="Z181" s="1"/>
      <c r="AA181" s="1"/>
      <c r="AB181" s="1"/>
      <c r="AC181" s="1"/>
      <c r="AD181" s="2"/>
      <c r="AE181" s="1"/>
      <c r="AF181" s="1"/>
      <c r="AG181" s="1"/>
    </row>
    <row r="182" spans="1:33" s="3" customFormat="1" x14ac:dyDescent="0.25">
      <c r="A182" s="5"/>
      <c r="B182" s="5"/>
      <c r="C182" s="5"/>
      <c r="D182" s="5"/>
      <c r="E182" s="5"/>
      <c r="G182" s="1"/>
      <c r="H182" s="1"/>
      <c r="T182" s="1"/>
      <c r="U182" s="1"/>
      <c r="V182" s="1"/>
      <c r="W182" s="1"/>
      <c r="Z182" s="1"/>
      <c r="AA182" s="1"/>
      <c r="AB182" s="1"/>
      <c r="AC182" s="1"/>
      <c r="AD182" s="2"/>
      <c r="AE182" s="1"/>
      <c r="AF182" s="1"/>
      <c r="AG182" s="1"/>
    </row>
    <row r="183" spans="1:33" s="3" customFormat="1" x14ac:dyDescent="0.25">
      <c r="A183" s="5"/>
      <c r="B183" s="5"/>
      <c r="C183" s="5"/>
      <c r="D183" s="5"/>
      <c r="E183" s="5"/>
      <c r="G183" s="1"/>
      <c r="H183" s="1"/>
      <c r="T183" s="1"/>
      <c r="U183" s="1"/>
      <c r="V183" s="1"/>
      <c r="W183" s="1"/>
      <c r="Z183" s="1"/>
      <c r="AA183" s="1"/>
      <c r="AB183" s="1"/>
      <c r="AC183" s="1"/>
      <c r="AD183" s="2"/>
      <c r="AE183" s="1"/>
      <c r="AF183" s="1"/>
      <c r="AG183" s="1"/>
    </row>
    <row r="184" spans="1:33" s="3" customFormat="1" x14ac:dyDescent="0.25">
      <c r="A184" s="5"/>
      <c r="B184" s="5"/>
      <c r="C184" s="5"/>
      <c r="D184" s="5"/>
      <c r="E184" s="5"/>
      <c r="G184" s="1"/>
      <c r="H184" s="1"/>
      <c r="T184" s="1"/>
      <c r="U184" s="1"/>
      <c r="V184" s="1"/>
      <c r="W184" s="1"/>
      <c r="Z184" s="1"/>
      <c r="AA184" s="1"/>
      <c r="AB184" s="1"/>
      <c r="AC184" s="1"/>
      <c r="AD184" s="2"/>
      <c r="AE184" s="1"/>
      <c r="AF184" s="1"/>
      <c r="AG184" s="1"/>
    </row>
    <row r="185" spans="1:33" s="3" customFormat="1" x14ac:dyDescent="0.25">
      <c r="A185" s="5"/>
      <c r="B185" s="5"/>
      <c r="C185" s="5"/>
      <c r="D185" s="5"/>
      <c r="E185" s="5"/>
      <c r="G185" s="1"/>
      <c r="H185" s="1"/>
      <c r="T185" s="1"/>
      <c r="U185" s="1"/>
      <c r="V185" s="1"/>
      <c r="W185" s="1"/>
      <c r="Z185" s="1"/>
      <c r="AA185" s="1"/>
      <c r="AB185" s="1"/>
      <c r="AC185" s="1"/>
      <c r="AD185" s="2"/>
      <c r="AE185" s="1"/>
      <c r="AF185" s="1"/>
      <c r="AG185" s="1"/>
    </row>
    <row r="186" spans="1:33" s="3" customFormat="1" x14ac:dyDescent="0.25">
      <c r="A186" s="5"/>
      <c r="B186" s="5"/>
      <c r="C186" s="5"/>
      <c r="D186" s="5"/>
      <c r="E186" s="5"/>
      <c r="G186" s="1"/>
      <c r="H186" s="1"/>
      <c r="T186" s="1"/>
      <c r="U186" s="1"/>
      <c r="V186" s="1"/>
      <c r="W186" s="1"/>
      <c r="Z186" s="1"/>
      <c r="AA186" s="1"/>
      <c r="AB186" s="1"/>
      <c r="AC186" s="1"/>
      <c r="AD186" s="2"/>
      <c r="AE186" s="1"/>
      <c r="AF186" s="1"/>
      <c r="AG186" s="1"/>
    </row>
    <row r="187" spans="1:33" s="3" customFormat="1" x14ac:dyDescent="0.25">
      <c r="A187" s="5"/>
      <c r="B187" s="5"/>
      <c r="C187" s="5"/>
      <c r="D187" s="5"/>
      <c r="E187" s="5"/>
      <c r="G187" s="1"/>
      <c r="H187" s="1"/>
      <c r="T187" s="1"/>
      <c r="U187" s="1"/>
      <c r="V187" s="1"/>
      <c r="W187" s="1"/>
      <c r="Z187" s="1"/>
      <c r="AA187" s="1"/>
      <c r="AB187" s="1"/>
      <c r="AC187" s="1"/>
      <c r="AD187" s="2"/>
      <c r="AE187" s="1"/>
      <c r="AF187" s="1"/>
      <c r="AG187" s="1"/>
    </row>
    <row r="188" spans="1:33" s="3" customFormat="1" x14ac:dyDescent="0.25">
      <c r="A188" s="5"/>
      <c r="B188" s="5"/>
      <c r="C188" s="5"/>
      <c r="D188" s="5"/>
      <c r="E188" s="5"/>
      <c r="G188" s="1"/>
      <c r="H188" s="1"/>
      <c r="T188" s="1"/>
      <c r="U188" s="1"/>
      <c r="V188" s="1"/>
      <c r="W188" s="1"/>
      <c r="Z188" s="1"/>
      <c r="AA188" s="1"/>
      <c r="AB188" s="1"/>
      <c r="AC188" s="1"/>
      <c r="AD188" s="2"/>
      <c r="AE188" s="1"/>
      <c r="AF188" s="1"/>
      <c r="AG188" s="1"/>
    </row>
    <row r="189" spans="1:33" s="3" customFormat="1" x14ac:dyDescent="0.25">
      <c r="A189" s="5"/>
      <c r="B189" s="5"/>
      <c r="C189" s="5"/>
      <c r="D189" s="5"/>
      <c r="E189" s="5"/>
      <c r="G189" s="1"/>
      <c r="H189" s="1"/>
      <c r="T189" s="1"/>
      <c r="U189" s="1"/>
      <c r="V189" s="1"/>
      <c r="W189" s="1"/>
      <c r="Z189" s="1"/>
      <c r="AA189" s="1"/>
      <c r="AB189" s="1"/>
      <c r="AC189" s="1"/>
      <c r="AD189" s="2"/>
      <c r="AE189" s="1"/>
      <c r="AF189" s="1"/>
      <c r="AG189" s="1"/>
    </row>
    <row r="190" spans="1:33" s="3" customFormat="1" x14ac:dyDescent="0.25">
      <c r="A190" s="5"/>
      <c r="B190" s="5"/>
      <c r="C190" s="5"/>
      <c r="D190" s="5"/>
      <c r="E190" s="5"/>
      <c r="G190" s="1"/>
      <c r="H190" s="1"/>
      <c r="T190" s="1"/>
      <c r="U190" s="1"/>
      <c r="V190" s="1"/>
      <c r="W190" s="1"/>
      <c r="Z190" s="1"/>
      <c r="AA190" s="1"/>
      <c r="AB190" s="1"/>
      <c r="AC190" s="1"/>
      <c r="AD190" s="2"/>
      <c r="AE190" s="1"/>
      <c r="AF190" s="1"/>
      <c r="AG190" s="1"/>
    </row>
    <row r="191" spans="1:33" s="3" customFormat="1" x14ac:dyDescent="0.25">
      <c r="A191" s="5"/>
      <c r="B191" s="5"/>
      <c r="C191" s="5"/>
      <c r="D191" s="5"/>
      <c r="E191" s="5"/>
      <c r="G191" s="1"/>
      <c r="H191" s="1"/>
      <c r="T191" s="1"/>
      <c r="U191" s="1"/>
      <c r="V191" s="1"/>
      <c r="W191" s="1"/>
      <c r="Z191" s="1"/>
      <c r="AA191" s="1"/>
      <c r="AB191" s="1"/>
      <c r="AC191" s="1"/>
      <c r="AD191" s="2"/>
      <c r="AE191" s="1"/>
      <c r="AF191" s="1"/>
      <c r="AG191" s="1"/>
    </row>
    <row r="192" spans="1:33" s="3" customFormat="1" x14ac:dyDescent="0.25">
      <c r="A192" s="5"/>
      <c r="B192" s="5"/>
      <c r="C192" s="5"/>
      <c r="D192" s="5"/>
      <c r="E192" s="5"/>
      <c r="G192" s="1"/>
      <c r="H192" s="1"/>
      <c r="T192" s="1"/>
      <c r="U192" s="1"/>
      <c r="V192" s="1"/>
      <c r="W192" s="1"/>
      <c r="Z192" s="1"/>
      <c r="AA192" s="1"/>
      <c r="AB192" s="1"/>
      <c r="AC192" s="1"/>
      <c r="AD192" s="2"/>
      <c r="AE192" s="1"/>
      <c r="AF192" s="1"/>
      <c r="AG192" s="1"/>
    </row>
    <row r="193" spans="1:33" s="3" customFormat="1" x14ac:dyDescent="0.25">
      <c r="A193" s="5"/>
      <c r="B193" s="5"/>
      <c r="C193" s="5"/>
      <c r="D193" s="5"/>
      <c r="E193" s="5"/>
      <c r="G193" s="1"/>
      <c r="H193" s="1"/>
      <c r="T193" s="1"/>
      <c r="U193" s="1"/>
      <c r="V193" s="1"/>
      <c r="W193" s="1"/>
      <c r="Z193" s="1"/>
      <c r="AA193" s="1"/>
      <c r="AB193" s="1"/>
      <c r="AC193" s="1"/>
      <c r="AD193" s="2"/>
      <c r="AE193" s="1"/>
      <c r="AF193" s="1"/>
      <c r="AG193" s="1"/>
    </row>
    <row r="194" spans="1:33" s="3" customFormat="1" x14ac:dyDescent="0.25">
      <c r="A194" s="5"/>
      <c r="B194" s="5"/>
      <c r="C194" s="5"/>
      <c r="D194" s="5"/>
      <c r="E194" s="5"/>
      <c r="G194" s="1"/>
      <c r="H194" s="1"/>
      <c r="T194" s="1"/>
      <c r="U194" s="1"/>
      <c r="V194" s="1"/>
      <c r="W194" s="1"/>
      <c r="Z194" s="1"/>
      <c r="AA194" s="1"/>
      <c r="AB194" s="1"/>
      <c r="AC194" s="1"/>
      <c r="AD194" s="2"/>
      <c r="AE194" s="1"/>
      <c r="AF194" s="1"/>
      <c r="AG194" s="1"/>
    </row>
    <row r="195" spans="1:33" s="3" customFormat="1" x14ac:dyDescent="0.25">
      <c r="A195" s="5"/>
      <c r="B195" s="5"/>
      <c r="C195" s="5"/>
      <c r="D195" s="5"/>
      <c r="E195" s="5"/>
      <c r="G195" s="1"/>
      <c r="H195" s="1"/>
      <c r="T195" s="1"/>
      <c r="U195" s="1"/>
      <c r="V195" s="1"/>
      <c r="W195" s="1"/>
      <c r="Z195" s="1"/>
      <c r="AA195" s="1"/>
      <c r="AB195" s="1"/>
      <c r="AC195" s="1"/>
      <c r="AD195" s="2"/>
      <c r="AE195" s="1"/>
      <c r="AF195" s="1"/>
      <c r="AG195" s="1"/>
    </row>
    <row r="196" spans="1:33" s="3" customFormat="1" x14ac:dyDescent="0.25">
      <c r="A196" s="5"/>
      <c r="B196" s="5"/>
      <c r="C196" s="5"/>
      <c r="D196" s="5"/>
      <c r="E196" s="5"/>
      <c r="G196" s="1"/>
      <c r="H196" s="1"/>
      <c r="T196" s="1"/>
      <c r="U196" s="1"/>
      <c r="V196" s="1"/>
      <c r="W196" s="1"/>
      <c r="Z196" s="1"/>
      <c r="AA196" s="1"/>
      <c r="AB196" s="1"/>
      <c r="AC196" s="1"/>
      <c r="AD196" s="2"/>
      <c r="AE196" s="1"/>
      <c r="AF196" s="1"/>
      <c r="AG196" s="1"/>
    </row>
    <row r="197" spans="1:33" s="3" customFormat="1" x14ac:dyDescent="0.25">
      <c r="A197" s="5"/>
      <c r="B197" s="5"/>
      <c r="C197" s="5"/>
      <c r="D197" s="5"/>
      <c r="E197" s="5"/>
      <c r="G197" s="1"/>
      <c r="H197" s="1"/>
      <c r="T197" s="1"/>
      <c r="U197" s="1"/>
      <c r="V197" s="1"/>
      <c r="W197" s="1"/>
      <c r="Z197" s="1"/>
      <c r="AA197" s="1"/>
      <c r="AB197" s="1"/>
      <c r="AC197" s="1"/>
      <c r="AD197" s="2"/>
      <c r="AE197" s="1"/>
      <c r="AF197" s="1"/>
      <c r="AG197" s="1"/>
    </row>
    <row r="198" spans="1:33" s="3" customFormat="1" x14ac:dyDescent="0.25">
      <c r="A198" s="5"/>
      <c r="B198" s="5"/>
      <c r="C198" s="5"/>
      <c r="D198" s="5"/>
      <c r="E198" s="5"/>
      <c r="G198" s="1"/>
      <c r="H198" s="1"/>
      <c r="T198" s="1"/>
      <c r="U198" s="1"/>
      <c r="V198" s="1"/>
      <c r="W198" s="1"/>
      <c r="Z198" s="1"/>
      <c r="AA198" s="1"/>
      <c r="AB198" s="1"/>
      <c r="AC198" s="1"/>
      <c r="AD198" s="2"/>
      <c r="AE198" s="1"/>
      <c r="AF198" s="1"/>
      <c r="AG198" s="1"/>
    </row>
    <row r="199" spans="1:33" s="3" customFormat="1" x14ac:dyDescent="0.25">
      <c r="A199" s="5"/>
      <c r="B199" s="5"/>
      <c r="C199" s="5"/>
      <c r="D199" s="5"/>
      <c r="E199" s="5"/>
      <c r="G199" s="1"/>
      <c r="H199" s="1"/>
      <c r="T199" s="1"/>
      <c r="U199" s="1"/>
      <c r="V199" s="1"/>
      <c r="W199" s="1"/>
      <c r="Z199" s="1"/>
      <c r="AA199" s="1"/>
      <c r="AB199" s="1"/>
      <c r="AC199" s="1"/>
      <c r="AD199" s="2"/>
      <c r="AE199" s="1"/>
      <c r="AF199" s="1"/>
      <c r="AG199" s="1"/>
    </row>
    <row r="200" spans="1:33" s="3" customFormat="1" x14ac:dyDescent="0.25">
      <c r="A200" s="5"/>
      <c r="B200" s="5"/>
      <c r="C200" s="5"/>
      <c r="D200" s="5"/>
      <c r="E200" s="5"/>
      <c r="G200" s="1"/>
      <c r="H200" s="1"/>
      <c r="T200" s="1"/>
      <c r="U200" s="1"/>
      <c r="V200" s="1"/>
      <c r="W200" s="1"/>
      <c r="Z200" s="1"/>
      <c r="AA200" s="1"/>
      <c r="AB200" s="1"/>
      <c r="AC200" s="1"/>
      <c r="AD200" s="2"/>
      <c r="AE200" s="1"/>
      <c r="AF200" s="1"/>
      <c r="AG200" s="1"/>
    </row>
    <row r="201" spans="1:33" s="3" customFormat="1" x14ac:dyDescent="0.25">
      <c r="A201" s="5"/>
      <c r="B201" s="5"/>
      <c r="C201" s="5"/>
      <c r="D201" s="5"/>
      <c r="E201" s="5"/>
      <c r="G201" s="1"/>
      <c r="H201" s="1"/>
      <c r="T201" s="1"/>
      <c r="U201" s="1"/>
      <c r="V201" s="1"/>
      <c r="W201" s="1"/>
      <c r="Z201" s="1"/>
      <c r="AA201" s="1"/>
      <c r="AB201" s="1"/>
      <c r="AC201" s="1"/>
      <c r="AD201" s="2"/>
      <c r="AE201" s="1"/>
      <c r="AF201" s="1"/>
      <c r="AG201" s="1"/>
    </row>
    <row r="202" spans="1:33" s="3" customFormat="1" x14ac:dyDescent="0.25">
      <c r="A202" s="5"/>
      <c r="B202" s="5"/>
      <c r="C202" s="5"/>
      <c r="D202" s="5"/>
      <c r="E202" s="5"/>
      <c r="G202" s="1"/>
      <c r="H202" s="1"/>
      <c r="T202" s="1"/>
      <c r="U202" s="1"/>
      <c r="V202" s="1"/>
      <c r="W202" s="1"/>
      <c r="Z202" s="1"/>
      <c r="AA202" s="1"/>
      <c r="AB202" s="1"/>
      <c r="AC202" s="1"/>
      <c r="AD202" s="2"/>
      <c r="AE202" s="1"/>
      <c r="AF202" s="1"/>
      <c r="AG202" s="1"/>
    </row>
  </sheetData>
  <sheetProtection formatColumns="0" formatRows="0" sort="0" autoFilter="0"/>
  <autoFilter ref="A9:AG13" xr:uid="{00000000-0009-0000-0000-000000000000}"/>
  <mergeCells count="5">
    <mergeCell ref="Z8:AD8"/>
    <mergeCell ref="I3:K3"/>
    <mergeCell ref="I2:K2"/>
    <mergeCell ref="I1:K1"/>
    <mergeCell ref="I7:X7"/>
  </mergeCells>
  <conditionalFormatting sqref="U10:U13 W10:W13">
    <cfRule type="cellIs" dxfId="10" priority="14" stopIfTrue="1" operator="notEqual">
      <formula>0</formula>
    </cfRule>
    <cfRule type="cellIs" dxfId="9" priority="15" stopIfTrue="1" operator="equal">
      <formula>0</formula>
    </cfRule>
  </conditionalFormatting>
  <conditionalFormatting sqref="R10:R13">
    <cfRule type="cellIs" dxfId="8" priority="16" stopIfTrue="1" operator="notEqual">
      <formula>0</formula>
    </cfRule>
  </conditionalFormatting>
  <conditionalFormatting sqref="T10:T13">
    <cfRule type="cellIs" dxfId="7" priority="17" stopIfTrue="1" operator="notEqual">
      <formula>0</formula>
    </cfRule>
  </conditionalFormatting>
  <conditionalFormatting sqref="V10:V13">
    <cfRule type="cellIs" dxfId="6" priority="18" stopIfTrue="1" operator="greaterThan">
      <formula>0</formula>
    </cfRule>
  </conditionalFormatting>
  <conditionalFormatting sqref="S10:S13 P10:Q13 M10:N13">
    <cfRule type="cellIs" dxfId="5" priority="19" stopIfTrue="1" operator="equal">
      <formula>0</formula>
    </cfRule>
    <cfRule type="cellIs" dxfId="4" priority="20" stopIfTrue="1" operator="greaterThan">
      <formula>0</formula>
    </cfRule>
  </conditionalFormatting>
  <conditionalFormatting sqref="O10:O13 A10:A13 B10:C11 C10:F13">
    <cfRule type="cellIs" dxfId="3" priority="21" stopIfTrue="1" operator="notEqual">
      <formula>0</formula>
    </cfRule>
  </conditionalFormatting>
  <conditionalFormatting sqref="I10:L13">
    <cfRule type="cellIs" dxfId="2" priority="22" stopIfTrue="1" operator="notEqual">
      <formula>0</formula>
    </cfRule>
  </conditionalFormatting>
  <conditionalFormatting sqref="C12 C13:F13 G10:H11 H12:H13 B12:B13">
    <cfRule type="cellIs" dxfId="1" priority="5" stopIfTrue="1" operator="notEqual">
      <formula>0</formula>
    </cfRule>
  </conditionalFormatting>
  <conditionalFormatting sqref="G12:G13">
    <cfRule type="cellIs" dxfId="0" priority="4" stopIfTrue="1" operator="notEqual">
      <formula>0</formula>
    </cfRule>
  </conditionalFormatting>
  <printOptions horizontalCentered="1"/>
  <pageMargins left="0.17" right="0.13" top="0.36" bottom="0.5" header="0.15" footer="0.21"/>
  <pageSetup paperSize="9" scale="61" fitToHeight="10" orientation="landscape" r:id="rId1"/>
  <headerFooter alignWithMargins="0">
    <oddHeader>&amp;L&amp;"Tahoma,Corsivo"Comune di Ozegna&amp;CAll. 1  OBIETTIVI DI PERFORMANCE 2019</oddHeader>
    <oddFooter>&amp;C&amp;P di &amp;N</oddFooter>
  </headerFooter>
  <rowBreaks count="1" manualBreakCount="1">
    <brk id="12"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6</vt:i4>
      </vt:variant>
    </vt:vector>
  </HeadingPairs>
  <TitlesOfParts>
    <vt:vector size="11" baseType="lpstr">
      <vt:lpstr>Schema Generale</vt:lpstr>
      <vt:lpstr>Organizzazione</vt:lpstr>
      <vt:lpstr>Caratteristiche</vt:lpstr>
      <vt:lpstr>Economico Patrimoniale</vt:lpstr>
      <vt:lpstr>ELENCO OBIETTIVI GESTIONALI</vt:lpstr>
      <vt:lpstr>Caratteristiche!Area_stampa</vt:lpstr>
      <vt:lpstr>'Economico Patrimoniale'!Area_stampa</vt:lpstr>
      <vt:lpstr>Organizzazione!Area_stampa</vt:lpstr>
      <vt:lpstr>'Schema Generale'!Area_stampa</vt:lpstr>
      <vt:lpstr>'ELENCO OBIETTIVI GESTIONALI'!Print_Area</vt:lpstr>
      <vt:lpstr>'ELENCO OBIETTIVI GESTIONALI'!Print_Titles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RAVINALE</dc:creator>
  <cp:lastModifiedBy>Ufficio Ragioneria</cp:lastModifiedBy>
  <cp:lastPrinted>2020-11-05T10:47:18Z</cp:lastPrinted>
  <dcterms:created xsi:type="dcterms:W3CDTF">2006-09-16T00:00:00Z</dcterms:created>
  <dcterms:modified xsi:type="dcterms:W3CDTF">2020-11-05T11:28:11Z</dcterms:modified>
</cp:coreProperties>
</file>